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C6A7D9D980710D/Documents/"/>
    </mc:Choice>
  </mc:AlternateContent>
  <xr:revisionPtr revIDLastSave="0" documentId="8_{19FF7576-B415-4C9D-BEC3-1D1CC66FBA8A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bulletin de paie " sheetId="1" r:id="rId1"/>
    <sheet name="explication du bulletin de paie" sheetId="2" r:id="rId2"/>
  </sheets>
  <definedNames>
    <definedName name="_xlnm.Print_Area" localSheetId="0">'bulletin de paie '!$A$1:$S$79</definedName>
  </definedNames>
  <calcPr calcId="191029" iterate="1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" i="1" l="1"/>
  <c r="P59" i="1"/>
  <c r="Q24" i="1"/>
  <c r="P30" i="1"/>
  <c r="J30" i="1"/>
  <c r="J31" i="1"/>
  <c r="Q26" i="1"/>
  <c r="M31" i="1"/>
  <c r="P31" i="1"/>
  <c r="J33" i="1"/>
  <c r="P33" i="1"/>
  <c r="Q21" i="1"/>
  <c r="J38" i="1"/>
  <c r="J39" i="1"/>
  <c r="P61" i="1"/>
  <c r="P62" i="1"/>
  <c r="P63" i="1"/>
  <c r="P64" i="1"/>
  <c r="Q27" i="1"/>
  <c r="Q25" i="1"/>
  <c r="M30" i="1"/>
  <c r="J35" i="1"/>
  <c r="Q19" i="1"/>
  <c r="M35" i="1"/>
  <c r="P35" i="1"/>
  <c r="M38" i="1"/>
  <c r="P38" i="1"/>
  <c r="M39" i="1"/>
  <c r="P39" i="1"/>
  <c r="P40" i="1"/>
  <c r="P41" i="1"/>
  <c r="J45" i="1"/>
  <c r="P45" i="1"/>
  <c r="J46" i="1"/>
  <c r="P46" i="1"/>
  <c r="J48" i="1"/>
  <c r="P48" i="1"/>
  <c r="J49" i="1"/>
  <c r="P49" i="1"/>
  <c r="J50" i="1"/>
  <c r="P50" i="1"/>
  <c r="J51" i="1"/>
  <c r="P51" i="1"/>
  <c r="J52" i="1"/>
  <c r="P52" i="1"/>
  <c r="J53" i="1"/>
  <c r="P53" i="1"/>
  <c r="P54" i="1"/>
  <c r="P56" i="1"/>
  <c r="P71" i="1"/>
  <c r="P73" i="1"/>
  <c r="P75" i="1"/>
  <c r="P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tc={B0C29143-7092-47D7-B93E-2F4140C81A6D}</author>
  </authors>
  <commentList>
    <comment ref="J20" authorId="0" shapeId="0" xr:uid="{B0C29143-7092-47D7-B93E-2F4140C81A6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Nombres d'heures dans le mois que vous auriez dû réaliser sans l'absence.</t>
      </text>
    </comment>
  </commentList>
</comments>
</file>

<file path=xl/sharedStrings.xml><?xml version="1.0" encoding="utf-8"?>
<sst xmlns="http://schemas.openxmlformats.org/spreadsheetml/2006/main" count="243" uniqueCount="171">
  <si>
    <t>U  F  N  A  F  A  A  M</t>
  </si>
  <si>
    <t xml:space="preserve">FICHE DE SALAIRE </t>
  </si>
  <si>
    <t>au :</t>
  </si>
  <si>
    <t>EMPLOYEUR :</t>
  </si>
  <si>
    <t>Assistante Maternelle</t>
  </si>
  <si>
    <t>Adresse</t>
  </si>
  <si>
    <t>N° pajemploi</t>
  </si>
  <si>
    <t>N° SS</t>
  </si>
  <si>
    <t>Nom et prénom de l'enfant accueilli :</t>
  </si>
  <si>
    <t>Salaire horaire BRUT</t>
  </si>
  <si>
    <t>Taux des heures complémentaires</t>
  </si>
  <si>
    <t>Salaire horaire de déduction pour absence</t>
  </si>
  <si>
    <t>Taux horaire</t>
  </si>
  <si>
    <t>Heures effectuées</t>
  </si>
  <si>
    <t>Montant</t>
  </si>
  <si>
    <t>+</t>
  </si>
  <si>
    <t>-</t>
  </si>
  <si>
    <t>du</t>
  </si>
  <si>
    <t>au</t>
  </si>
  <si>
    <t>=</t>
  </si>
  <si>
    <t>B</t>
  </si>
  <si>
    <t>C</t>
  </si>
  <si>
    <t>E</t>
  </si>
  <si>
    <t>Cotisations sociales salariales</t>
  </si>
  <si>
    <t>Salaire</t>
  </si>
  <si>
    <t>Taux</t>
  </si>
  <si>
    <t>Assiette 98,25%</t>
  </si>
  <si>
    <t>C.S.G. déductible</t>
  </si>
  <si>
    <t>F</t>
  </si>
  <si>
    <t>Assiette 100%</t>
  </si>
  <si>
    <t xml:space="preserve">                  Salaire brut = C</t>
  </si>
  <si>
    <t>Ircem prévoyance</t>
  </si>
  <si>
    <t>H</t>
  </si>
  <si>
    <t>I</t>
  </si>
  <si>
    <t xml:space="preserve">Indemnités </t>
  </si>
  <si>
    <t>Base journalière</t>
  </si>
  <si>
    <t>Déplacement</t>
  </si>
  <si>
    <t>Total des indemnités</t>
  </si>
  <si>
    <t>J</t>
  </si>
  <si>
    <t>Autres indemnités</t>
  </si>
  <si>
    <t>indiquer ci-dessous la nature de l'indemnité</t>
  </si>
  <si>
    <t>K</t>
  </si>
  <si>
    <t>L</t>
  </si>
  <si>
    <t>Droit au CPF</t>
  </si>
  <si>
    <t>h</t>
  </si>
  <si>
    <t>Fait le :</t>
  </si>
  <si>
    <t>à :</t>
  </si>
  <si>
    <t>M</t>
  </si>
  <si>
    <t>Signature :</t>
  </si>
  <si>
    <t>Bulletin à conserver sans limitation de durée</t>
  </si>
  <si>
    <t xml:space="preserve">C.S.G. non déductible et C.R.D.S. (à reporter pour calculer l'abattement fiscal)    </t>
  </si>
  <si>
    <t xml:space="preserve">   Rémunération totale brute x 98,25 %</t>
  </si>
  <si>
    <r>
      <t xml:space="preserve">SALARIÉ : </t>
    </r>
    <r>
      <rPr>
        <sz val="9"/>
        <rFont val="Arial"/>
        <family val="2"/>
      </rPr>
      <t>Fonction :</t>
    </r>
  </si>
  <si>
    <t>Cette fiche de salaire tient compte du décret du 24 janvier 2019 sur l'exonération de cotisations salariales des heures complémentaires et majorées</t>
  </si>
  <si>
    <t>SALAIRE BRUT</t>
  </si>
  <si>
    <r>
      <rPr>
        <b/>
        <sz val="11"/>
        <rFont val="Arial"/>
        <family val="2"/>
      </rPr>
      <t xml:space="preserve">Salaire net </t>
    </r>
    <r>
      <rPr>
        <b/>
        <sz val="9"/>
        <rFont val="Arial"/>
        <family val="2"/>
      </rPr>
      <t xml:space="preserve">                                      </t>
    </r>
    <r>
      <rPr>
        <sz val="9"/>
        <rFont val="Arial"/>
        <family val="2"/>
      </rPr>
      <t>E</t>
    </r>
    <r>
      <rPr>
        <sz val="8"/>
        <rFont val="Arial"/>
        <family val="2"/>
      </rPr>
      <t xml:space="preserve"> - H</t>
    </r>
  </si>
  <si>
    <t>D</t>
  </si>
  <si>
    <t>Salaire net imposable</t>
  </si>
  <si>
    <t>Retraite complémentaire (IRCEM)+C.E.G</t>
  </si>
  <si>
    <t>CEG (contribution équilibre général)</t>
  </si>
  <si>
    <t>Union Fédérative Nationale des Associations 
de Familles d'Accueil et Assistants Maternels</t>
  </si>
  <si>
    <t>Taux des heures supplémentaires</t>
  </si>
  <si>
    <t>Exonération de cotisations sur les heures supplémentaires et complémentaires</t>
  </si>
  <si>
    <t>Rémunération totale brute x 100 %</t>
  </si>
  <si>
    <t>Total des cotisations salariales</t>
  </si>
  <si>
    <t>Date d'embauche</t>
  </si>
  <si>
    <t>Convention collective de la branche du secteur des particuliers employeurs et de l’emploi à domicile.</t>
  </si>
  <si>
    <t>Nom Prénom</t>
  </si>
  <si>
    <t>absence déduite de l'enfant</t>
  </si>
  <si>
    <t>nb h absence du mois</t>
  </si>
  <si>
    <t xml:space="preserve">Repas </t>
  </si>
  <si>
    <t>Calcul pour absence</t>
  </si>
  <si>
    <t>Nombre d'heures hebdomadaires contractuelles</t>
  </si>
  <si>
    <t>Nombre heures supplémentaires contractuelles</t>
  </si>
  <si>
    <t>Nombre de semaines sur l'année</t>
  </si>
  <si>
    <t>Nombre de jours de travail par semaine</t>
  </si>
  <si>
    <t>Salaire mensualisé brut</t>
  </si>
  <si>
    <t>Nombre d'heures contractuelles mensuelles</t>
  </si>
  <si>
    <t>Nombre d'heures supplémentaires contractuelles mensuelles</t>
  </si>
  <si>
    <t>Nombre de jours de travail contractuels mensuels</t>
  </si>
  <si>
    <t>Heures supplémentaires prévues au contrat</t>
  </si>
  <si>
    <t>Déduction pour absence</t>
  </si>
  <si>
    <t>Accueil occasionnel (si le salaire n'est pas mensualisé)</t>
  </si>
  <si>
    <t>Montant régularisation année incomplète</t>
  </si>
  <si>
    <t xml:space="preserve">Congés payés </t>
  </si>
  <si>
    <t>Nombre de jours de congés payés</t>
  </si>
  <si>
    <t>Gouter</t>
  </si>
  <si>
    <t>Sécurité sociale (vieillesse)</t>
  </si>
  <si>
    <t>Prévoyance vieillesse</t>
  </si>
  <si>
    <r>
      <t xml:space="preserve">Total des HC &amp; HS                     </t>
    </r>
    <r>
      <rPr>
        <sz val="8"/>
        <rFont val="Arial"/>
        <family val="2"/>
      </rPr>
      <t>B+C</t>
    </r>
  </si>
  <si>
    <t>Jours de présence</t>
  </si>
  <si>
    <t>N° PAJEMPLOI</t>
  </si>
  <si>
    <t>Période du :</t>
  </si>
  <si>
    <t>Salaire de base mensualisé brut</t>
  </si>
  <si>
    <t>Entretien pour journée de 9h</t>
  </si>
  <si>
    <t>entretien nombre heures au-delà de 9h</t>
  </si>
  <si>
    <t>h complém. non mensu.</t>
  </si>
  <si>
    <t>heures supplé. non mensu.</t>
  </si>
  <si>
    <t>O</t>
  </si>
  <si>
    <t>P</t>
  </si>
  <si>
    <t>Montant des congés   +</t>
  </si>
  <si>
    <t>Congés payés (congés en court et ou indemnité compensatrice CP.</t>
  </si>
  <si>
    <t>Heures supplémentaires non mensualisées</t>
  </si>
  <si>
    <t>Heures complémentaires non mensualisées</t>
  </si>
  <si>
    <r>
      <t xml:space="preserve">Veuillez renseigner les cases vertes </t>
    </r>
    <r>
      <rPr>
        <u/>
        <sz val="8"/>
        <rFont val="Arial"/>
        <family val="2"/>
      </rPr>
      <t>(saisie manuelle des heures effectuées)</t>
    </r>
  </si>
  <si>
    <r>
      <t xml:space="preserve">Mensualisation </t>
    </r>
    <r>
      <rPr>
        <sz val="10"/>
        <color theme="4" tint="-0.249977111117893"/>
        <rFont val="Arial"/>
        <family val="2"/>
      </rPr>
      <t>(ne rien mettre en cas d'accueil occasionnel)</t>
    </r>
  </si>
  <si>
    <r>
      <t xml:space="preserve">Nombre d' heures </t>
    </r>
    <r>
      <rPr>
        <b/>
        <sz val="10"/>
        <rFont val="Arial"/>
        <family val="2"/>
      </rPr>
      <t xml:space="preserve">totales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dans le mois: </t>
    </r>
  </si>
  <si>
    <r>
      <t xml:space="preserve">Taux </t>
    </r>
    <r>
      <rPr>
        <sz val="10"/>
        <rFont val="Arial"/>
        <family val="2"/>
      </rPr>
      <t>personnalisé / non personnalisé</t>
    </r>
  </si>
  <si>
    <r>
      <t>Impôt sur le revenu</t>
    </r>
    <r>
      <rPr>
        <sz val="10"/>
        <rFont val="Arial"/>
        <family val="2"/>
      </rPr>
      <t xml:space="preserve"> prélevé à la source</t>
    </r>
  </si>
  <si>
    <t xml:space="preserve">Salaire net </t>
  </si>
  <si>
    <t>indemnité non imposable : ….................................................................. (rupture)</t>
  </si>
  <si>
    <t>indemnité imposable  : …..........................................................(formation)</t>
  </si>
  <si>
    <r>
      <t xml:space="preserve">Mensualisation </t>
    </r>
    <r>
      <rPr>
        <sz val="12"/>
        <color theme="4" tint="-0.249977111117893"/>
        <rFont val="Arial"/>
        <family val="2"/>
      </rPr>
      <t>(ne rien mettre en cas d'accueil occasionnel)</t>
    </r>
  </si>
  <si>
    <r>
      <t xml:space="preserve">Taux </t>
    </r>
    <r>
      <rPr>
        <sz val="12"/>
        <rFont val="Arial"/>
        <family val="2"/>
      </rPr>
      <t>personnalisé / non personnalisé</t>
    </r>
  </si>
  <si>
    <r>
      <t>Impôt sur le revenu</t>
    </r>
    <r>
      <rPr>
        <sz val="12"/>
        <rFont val="Arial"/>
        <family val="2"/>
      </rPr>
      <t xml:space="preserve"> prélevé à la source</t>
    </r>
  </si>
  <si>
    <t>inscrire numéro Pajemploi AM</t>
  </si>
  <si>
    <t>N° pajemploi de l'employeur</t>
  </si>
  <si>
    <r>
      <t xml:space="preserve">SALARIÉ : </t>
    </r>
    <r>
      <rPr>
        <sz val="12"/>
        <rFont val="Arial"/>
        <family val="2"/>
      </rPr>
      <t>Fonction du salarié</t>
    </r>
  </si>
  <si>
    <t xml:space="preserve">prix horaire brut </t>
  </si>
  <si>
    <t>sans l'absence</t>
  </si>
  <si>
    <r>
      <t xml:space="preserve">Congés payés </t>
    </r>
    <r>
      <rPr>
        <sz val="8"/>
        <rFont val="Arial"/>
        <family val="2"/>
      </rPr>
      <t>(congés en court et ou indemnité compensatrice CP.</t>
    </r>
  </si>
  <si>
    <t>n'utiliser cette ligne que pour le contrat de travail occasionnel sans mensualisation</t>
  </si>
  <si>
    <t>indemnité non imposable : …....................................... (rupture)</t>
  </si>
  <si>
    <t>indemnité imposable  : ….............................................(formation)</t>
  </si>
  <si>
    <t>indiquer vous-même la somme d'indemnité de rupture par rapport a la convention collective</t>
  </si>
  <si>
    <t xml:space="preserve">indiquer vous-même la somme d'indemnité de formation </t>
  </si>
  <si>
    <t>Total net payé en euros  J+K+L+M</t>
  </si>
  <si>
    <t xml:space="preserve">inscrire vos droits restants a la formation </t>
  </si>
  <si>
    <t>bien inscrire la période du                  au                   année obligatoire</t>
  </si>
  <si>
    <r>
      <rPr>
        <sz val="12"/>
        <rFont val="Arial"/>
        <family val="2"/>
      </rPr>
      <t>Salaire net imposable</t>
    </r>
    <r>
      <rPr>
        <sz val="9"/>
        <rFont val="Arial"/>
        <family val="2"/>
      </rPr>
      <t xml:space="preserve"> E-D-H+F+K+M
</t>
    </r>
    <r>
      <rPr>
        <sz val="8"/>
        <rFont val="Arial"/>
        <family val="2"/>
      </rPr>
      <t xml:space="preserve">avec indemnités avant exonération  </t>
    </r>
  </si>
  <si>
    <t xml:space="preserve"> cour de cassation salaire mensualisé/nbre heures qui aurait dû être travaillé dans le mois si pas d'absence</t>
  </si>
  <si>
    <t>résultat du calcul de la cour de cassation inscrit automatiquement ligne 43 du bulletin de salaire</t>
  </si>
  <si>
    <t>résultat de ce que vous avez inscrit dans les ligne 18 et 23 du bulletin de salaire</t>
  </si>
  <si>
    <t>taux négocié avec votre employeur pour les heures en plus de la mensualisation mais moins de 45h</t>
  </si>
  <si>
    <t>taux négocié avec votre employeur pour les heures en plus de la mensualisation mais plus de 45h</t>
  </si>
  <si>
    <t>nombres heures de travail par semaine dans votre contrat (lun 8h+mar8h+mec5+jeu 8+ven8h = 37h)</t>
  </si>
  <si>
    <t>nombres heures de travail par semaines dans votre contrat au delà de 45h</t>
  </si>
  <si>
    <t>incrire le nombre de semaines travaillées dans l'année (52s +5s abs AM +2 abs employeur= 45s)</t>
  </si>
  <si>
    <t>inscire le nombre de jours travaillés par semaine ( lundi mardi jeudi vendredi = 4)</t>
  </si>
  <si>
    <t>salaire calculé automatiquement avec les données ci-dessus</t>
  </si>
  <si>
    <t>calculé automatiquement, doit correspondre au nombre heures inscrit au contrat de travail</t>
  </si>
  <si>
    <t>report du calcul  ligne 32 bulletin de salaire</t>
  </si>
  <si>
    <t>report du calcul  ligne 34 bulletin de salaire</t>
  </si>
  <si>
    <t>report du calcul de la ligne 29 du bulletin de salaire</t>
  </si>
  <si>
    <t>en fin de contrat uniquement, inscrire la somme due après calcul de la régularisation en année incompléte</t>
  </si>
  <si>
    <t xml:space="preserve">la somme des congés payés </t>
  </si>
  <si>
    <t>report automatique de la ligne  R24</t>
  </si>
  <si>
    <t>report automatique de la ligne  R25</t>
  </si>
  <si>
    <t>calcul automatique en rapport au salaire brut ligne 49</t>
  </si>
  <si>
    <t>calcul automatique salaire brut -  total cotisations salariales</t>
  </si>
  <si>
    <t>à remplir par vos soins et par rapport a votre contrat de travail</t>
  </si>
  <si>
    <t>remplir les cases vertes et le calcul se fait automatiquement</t>
  </si>
  <si>
    <r>
      <rPr>
        <b/>
        <sz val="12"/>
        <rFont val="Arial"/>
        <family val="2"/>
      </rPr>
      <t>si l'AM prépare les repas</t>
    </r>
    <r>
      <rPr>
        <sz val="12"/>
        <rFont val="Arial"/>
        <family val="2"/>
      </rPr>
      <t xml:space="preserve"> remplir les cases vertes et le calcul se fait automatiquement</t>
    </r>
  </si>
  <si>
    <r>
      <rPr>
        <b/>
        <sz val="12"/>
        <rFont val="Arial"/>
        <family val="2"/>
      </rPr>
      <t xml:space="preserve">si l'AM fournit les goûters </t>
    </r>
    <r>
      <rPr>
        <sz val="12"/>
        <rFont val="Arial"/>
        <family val="2"/>
      </rPr>
      <t>remplir les cases vertes et le calcul se fait automatiquement</t>
    </r>
  </si>
  <si>
    <t>calcul automatique J+K+L+M</t>
  </si>
  <si>
    <t>salaire servant au calcul pour l'impôt  E-D-H+F+K+M</t>
  </si>
  <si>
    <t>inscrire votre taux en pourcentage d'imposition</t>
  </si>
  <si>
    <t>somme calculée automatiquement par rapport aux cases ci-dessus</t>
  </si>
  <si>
    <t xml:space="preserve">le mois où vous prenez des congés payés inscrire du      au  </t>
  </si>
  <si>
    <t xml:space="preserve">le mois où vous prenez des congés inscrire le nombre de congés pris </t>
  </si>
  <si>
    <t xml:space="preserve">Total net payé en euros  </t>
  </si>
  <si>
    <t xml:space="preserve">Salaire net imposable
avec indemnités avant exonération  </t>
  </si>
  <si>
    <t>calcul automatique E-D-H+F+K+M</t>
  </si>
  <si>
    <t>nombre heures realisé du mois</t>
  </si>
  <si>
    <t>nombre de jours travaillé dans le mois</t>
  </si>
  <si>
    <t>inscrire le nombre de jour travaillé rééllement dans le mois présent</t>
  </si>
  <si>
    <t>inscrire le nombre d'heure réélle travaillé dans le mois</t>
  </si>
  <si>
    <t>inscrire le nombre d'heure d'absence réelle de l'enfant ou de l'assistante maternelle dans le mois</t>
  </si>
  <si>
    <t xml:space="preserve">inscrire le nombre heure supplémentaire réalisé dans le mois </t>
  </si>
  <si>
    <t>inscrire le nombre d'heure complémentaire ( au dela du contrat) réalisé dans le mois</t>
  </si>
  <si>
    <t>absence déduite de l'enfant ou de l'employée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</si>
</sst>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0\ %\ "/>
    <numFmt numFmtId="165" formatCode="0\ %"/>
    <numFmt numFmtId="166" formatCode="#,##0.00\ &quot;€&quot;"/>
    <numFmt numFmtId="167" formatCode="h:mm;@"/>
    <numFmt numFmtId="168" formatCode="#,##0.00\ _€"/>
    <numFmt numFmtId="169" formatCode="[h]:mm;@"/>
    <numFmt numFmtId="170" formatCode="[h]:mm"/>
    <numFmt numFmtId="171" formatCode="#,##0.0000\ &quot;€&quot;;\-#,##0.0000\ &quot;€&quot;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b/>
      <sz val="8"/>
      <color indexed="57"/>
      <name val="Arial"/>
      <family val="2"/>
    </font>
    <font>
      <sz val="8"/>
      <color theme="0"/>
      <name val="Arial"/>
      <family val="2"/>
    </font>
    <font>
      <b/>
      <sz val="2"/>
      <name val="Arial"/>
      <family val="2"/>
    </font>
    <font>
      <sz val="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20"/>
      <color indexed="57"/>
      <name val="Arial"/>
      <family val="2"/>
    </font>
    <font>
      <b/>
      <sz val="9"/>
      <color theme="9" tint="-0.249977111117893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4" tint="-0.249977111117893"/>
      <name val="Arial"/>
      <family val="2"/>
    </font>
    <font>
      <b/>
      <sz val="20"/>
      <color rgb="FFFF0000"/>
      <name val="Arial"/>
      <family val="2"/>
    </font>
    <font>
      <sz val="10"/>
      <color theme="1"/>
      <name val="Arial"/>
      <family val="2"/>
    </font>
    <font>
      <sz val="9"/>
      <name val="Segoe UI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9" tint="-0.24997711111789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2FFC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gradientFill degree="90">
        <stop position="0">
          <color rgb="FFFFFFCC"/>
        </stop>
        <stop position="1">
          <color theme="7" tint="0.40000610370189521"/>
        </stop>
      </gradientFill>
    </fill>
    <fill>
      <gradientFill degree="270">
        <stop position="0">
          <color rgb="FFFFFFCC"/>
        </stop>
        <stop position="1">
          <color theme="7" tint="0.40000610370189521"/>
        </stop>
      </gradientFill>
    </fill>
    <fill>
      <gradientFill degree="180">
        <stop position="0">
          <color theme="0"/>
        </stop>
        <stop position="1">
          <color rgb="FFFFFFCC"/>
        </stop>
      </gradient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FFC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auto="1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/>
      <diagonal/>
    </border>
    <border>
      <left style="thin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9" tint="-0.249977111117893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64"/>
      </right>
      <top/>
      <bottom style="thin">
        <color theme="6" tint="-0.499984740745262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2" tint="-0.749992370372631"/>
      </top>
      <bottom/>
      <diagonal/>
    </border>
    <border>
      <left/>
      <right style="thin">
        <color theme="6" tint="-0.499984740745262"/>
      </right>
      <top style="thin">
        <color indexed="64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0.74999237037263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medium">
        <color indexed="64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indexed="64"/>
      </left>
      <right style="thin">
        <color theme="6" tint="-0.499984740745262"/>
      </right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theme="6" tint="-0.499984740745262"/>
      </right>
      <top/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indexed="64"/>
      </bottom>
      <diagonal/>
    </border>
    <border>
      <left style="thin">
        <color theme="6" tint="-0.49998474074526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6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theme="6" tint="-0.499984740745262"/>
      </bottom>
      <diagonal/>
    </border>
    <border>
      <left/>
      <right/>
      <top style="double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double">
        <color indexed="64"/>
      </top>
      <bottom style="thin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6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3">
    <xf numFmtId="0" fontId="0" fillId="0" borderId="0" xfId="0"/>
    <xf numFmtId="44" fontId="9" fillId="9" borderId="0" xfId="6" applyFont="1" applyFill="1" applyBorder="1" applyAlignment="1" applyProtection="1"/>
    <xf numFmtId="0" fontId="2" fillId="9" borderId="0" xfId="0" applyFont="1" applyFill="1"/>
    <xf numFmtId="0" fontId="2" fillId="9" borderId="0" xfId="0" applyFont="1" applyFill="1" applyAlignment="1">
      <alignment horizontal="center" vertical="center"/>
    </xf>
    <xf numFmtId="0" fontId="2" fillId="0" borderId="0" xfId="0" applyFont="1"/>
    <xf numFmtId="0" fontId="13" fillId="9" borderId="0" xfId="0" applyFont="1" applyFill="1"/>
    <xf numFmtId="0" fontId="12" fillId="9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right" vertical="center" wrapText="1"/>
    </xf>
    <xf numFmtId="0" fontId="13" fillId="9" borderId="0" xfId="0" applyFont="1" applyFill="1" applyAlignment="1">
      <alignment horizontal="center" vertical="center"/>
    </xf>
    <xf numFmtId="0" fontId="13" fillId="0" borderId="0" xfId="0" applyFont="1"/>
    <xf numFmtId="0" fontId="3" fillId="9" borderId="0" xfId="0" applyFont="1" applyFill="1"/>
    <xf numFmtId="0" fontId="3" fillId="9" borderId="0" xfId="0" applyFont="1" applyFill="1" applyAlignment="1">
      <alignment horizontal="center" vertical="center"/>
    </xf>
    <xf numFmtId="0" fontId="3" fillId="0" borderId="0" xfId="0" applyFont="1"/>
    <xf numFmtId="0" fontId="14" fillId="9" borderId="0" xfId="0" applyFont="1" applyFill="1"/>
    <xf numFmtId="0" fontId="14" fillId="9" borderId="0" xfId="0" applyFont="1" applyFill="1" applyAlignment="1">
      <alignment horizontal="center" vertical="center"/>
    </xf>
    <xf numFmtId="0" fontId="14" fillId="0" borderId="0" xfId="0" applyFont="1"/>
    <xf numFmtId="0" fontId="7" fillId="8" borderId="4" xfId="0" applyFont="1" applyFill="1" applyBorder="1" applyAlignment="1">
      <alignment horizontal="left" vertical="center" indent="1"/>
    </xf>
    <xf numFmtId="0" fontId="6" fillId="8" borderId="78" xfId="0" applyFont="1" applyFill="1" applyBorder="1" applyAlignment="1">
      <alignment horizontal="left" indent="2"/>
    </xf>
    <xf numFmtId="0" fontId="6" fillId="8" borderId="7" xfId="0" applyFont="1" applyFill="1" applyBorder="1" applyAlignment="1">
      <alignment horizontal="left" vertical="top" indent="2"/>
    </xf>
    <xf numFmtId="0" fontId="6" fillId="9" borderId="0" xfId="0" applyFont="1" applyFill="1"/>
    <xf numFmtId="0" fontId="21" fillId="9" borderId="0" xfId="0" applyFont="1" applyFill="1" applyAlignment="1">
      <alignment horizontal="center" vertical="center"/>
    </xf>
    <xf numFmtId="0" fontId="6" fillId="0" borderId="0" xfId="0" applyFont="1"/>
    <xf numFmtId="170" fontId="17" fillId="13" borderId="16" xfId="0" applyNumberFormat="1" applyFont="1" applyFill="1" applyBorder="1" applyAlignment="1">
      <alignment horizontal="center"/>
    </xf>
    <xf numFmtId="44" fontId="2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7" fillId="9" borderId="42" xfId="0" applyFont="1" applyFill="1" applyBorder="1"/>
    <xf numFmtId="0" fontId="6" fillId="9" borderId="42" xfId="0" applyFont="1" applyFill="1" applyBorder="1"/>
    <xf numFmtId="0" fontId="3" fillId="9" borderId="0" xfId="0" applyFont="1" applyFill="1" applyAlignment="1">
      <alignment horizontal="right"/>
    </xf>
    <xf numFmtId="0" fontId="22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right"/>
    </xf>
    <xf numFmtId="0" fontId="11" fillId="9" borderId="0" xfId="0" applyFont="1" applyFill="1"/>
    <xf numFmtId="0" fontId="6" fillId="9" borderId="41" xfId="0" applyFont="1" applyFill="1" applyBorder="1" applyAlignment="1">
      <alignment horizontal="right"/>
    </xf>
    <xf numFmtId="0" fontId="2" fillId="9" borderId="0" xfId="0" applyFont="1" applyFill="1" applyAlignment="1">
      <alignment horizontal="right"/>
    </xf>
    <xf numFmtId="0" fontId="8" fillId="9" borderId="0" xfId="0" applyFont="1" applyFill="1" applyAlignment="1">
      <alignment vertical="top" wrapText="1"/>
    </xf>
    <xf numFmtId="0" fontId="24" fillId="9" borderId="0" xfId="0" applyFont="1" applyFill="1" applyAlignment="1">
      <alignment horizontal="right" vertical="center" wrapText="1"/>
    </xf>
    <xf numFmtId="44" fontId="6" fillId="0" borderId="0" xfId="0" applyNumberFormat="1" applyFont="1"/>
    <xf numFmtId="0" fontId="19" fillId="9" borderId="0" xfId="0" applyFont="1" applyFill="1"/>
    <xf numFmtId="0" fontId="6" fillId="9" borderId="0" xfId="0" applyFont="1" applyFill="1" applyAlignment="1">
      <alignment horizontal="right"/>
    </xf>
    <xf numFmtId="0" fontId="2" fillId="9" borderId="41" xfId="0" applyFont="1" applyFill="1" applyBorder="1" applyAlignment="1">
      <alignment horizontal="right"/>
    </xf>
    <xf numFmtId="0" fontId="13" fillId="9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15" fillId="9" borderId="0" xfId="0" applyFont="1" applyFill="1"/>
    <xf numFmtId="0" fontId="15" fillId="0" borderId="0" xfId="0" applyFont="1"/>
    <xf numFmtId="0" fontId="2" fillId="9" borderId="0" xfId="4" applyFont="1" applyFill="1"/>
    <xf numFmtId="0" fontId="21" fillId="9" borderId="0" xfId="4" applyFont="1" applyFill="1" applyAlignment="1">
      <alignment horizontal="center" vertical="center"/>
    </xf>
    <xf numFmtId="0" fontId="9" fillId="9" borderId="0" xfId="4" applyFont="1" applyFill="1" applyAlignment="1">
      <alignment horizontal="left"/>
    </xf>
    <xf numFmtId="0" fontId="2" fillId="9" borderId="0" xfId="4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9" borderId="0" xfId="0" applyFont="1" applyFill="1"/>
    <xf numFmtId="0" fontId="26" fillId="0" borderId="0" xfId="0" applyFont="1"/>
    <xf numFmtId="0" fontId="2" fillId="0" borderId="0" xfId="4" applyFont="1" applyAlignment="1">
      <alignment horizontal="center" vertical="center"/>
    </xf>
    <xf numFmtId="0" fontId="3" fillId="0" borderId="12" xfId="0" applyFont="1" applyBorder="1"/>
    <xf numFmtId="0" fontId="27" fillId="15" borderId="0" xfId="0" applyFont="1" applyFill="1"/>
    <xf numFmtId="0" fontId="25" fillId="15" borderId="0" xfId="0" applyFont="1" applyFill="1"/>
    <xf numFmtId="0" fontId="1" fillId="9" borderId="0" xfId="0" applyFont="1" applyFill="1" applyAlignment="1">
      <alignment horizontal="left"/>
    </xf>
    <xf numFmtId="0" fontId="28" fillId="9" borderId="0" xfId="0" applyFont="1" applyFill="1"/>
    <xf numFmtId="0" fontId="5" fillId="9" borderId="0" xfId="0" applyFont="1" applyFill="1" applyAlignment="1">
      <alignment horizontal="center" vertical="center" wrapText="1"/>
    </xf>
    <xf numFmtId="0" fontId="1" fillId="9" borderId="0" xfId="0" applyFont="1" applyFill="1"/>
    <xf numFmtId="0" fontId="1" fillId="9" borderId="42" xfId="0" applyFont="1" applyFill="1" applyBorder="1"/>
    <xf numFmtId="0" fontId="5" fillId="9" borderId="42" xfId="0" applyFont="1" applyFill="1" applyBorder="1"/>
    <xf numFmtId="0" fontId="25" fillId="0" borderId="0" xfId="0" applyFont="1"/>
    <xf numFmtId="0" fontId="25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24" xfId="4" applyFont="1" applyBorder="1" applyAlignment="1" applyProtection="1">
      <alignment horizontal="left" vertical="top"/>
      <protection locked="0"/>
    </xf>
    <xf numFmtId="0" fontId="1" fillId="0" borderId="25" xfId="4" applyFont="1" applyBorder="1" applyAlignment="1" applyProtection="1">
      <alignment horizontal="left" vertical="top"/>
      <protection locked="0"/>
    </xf>
    <xf numFmtId="0" fontId="25" fillId="14" borderId="2" xfId="0" applyFont="1" applyFill="1" applyBorder="1" applyProtection="1">
      <protection locked="0"/>
    </xf>
    <xf numFmtId="0" fontId="25" fillId="14" borderId="3" xfId="0" applyFont="1" applyFill="1" applyBorder="1" applyProtection="1">
      <protection locked="0"/>
    </xf>
    <xf numFmtId="0" fontId="25" fillId="14" borderId="13" xfId="0" applyFont="1" applyFill="1" applyBorder="1" applyProtection="1">
      <protection locked="0"/>
    </xf>
    <xf numFmtId="0" fontId="25" fillId="14" borderId="14" xfId="0" applyFont="1" applyFill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8" borderId="7" xfId="0" applyFont="1" applyFill="1" applyBorder="1" applyAlignment="1">
      <alignment horizontal="left" indent="2"/>
    </xf>
    <xf numFmtId="0" fontId="0" fillId="9" borderId="0" xfId="0" applyFill="1"/>
    <xf numFmtId="0" fontId="5" fillId="9" borderId="0" xfId="4" applyFont="1" applyFill="1"/>
    <xf numFmtId="0" fontId="5" fillId="9" borderId="0" xfId="0" applyFont="1" applyFill="1" applyAlignment="1">
      <alignment vertical="center" wrapText="1"/>
    </xf>
    <xf numFmtId="0" fontId="14" fillId="9" borderId="16" xfId="0" applyFont="1" applyFill="1" applyBorder="1"/>
    <xf numFmtId="0" fontId="30" fillId="9" borderId="16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/>
    </xf>
    <xf numFmtId="0" fontId="30" fillId="9" borderId="16" xfId="0" applyFont="1" applyFill="1" applyBorder="1"/>
    <xf numFmtId="0" fontId="33" fillId="9" borderId="16" xfId="0" applyFont="1" applyFill="1" applyBorder="1" applyProtection="1">
      <protection locked="0"/>
    </xf>
    <xf numFmtId="0" fontId="30" fillId="12" borderId="16" xfId="0" applyFont="1" applyFill="1" applyBorder="1" applyAlignment="1">
      <alignment vertical="center"/>
    </xf>
    <xf numFmtId="0" fontId="32" fillId="16" borderId="16" xfId="0" applyFont="1" applyFill="1" applyBorder="1"/>
    <xf numFmtId="0" fontId="14" fillId="9" borderId="16" xfId="0" applyFont="1" applyFill="1" applyBorder="1" applyAlignment="1">
      <alignment vertical="center" wrapText="1"/>
    </xf>
    <xf numFmtId="0" fontId="14" fillId="13" borderId="16" xfId="0" applyFont="1" applyFill="1" applyBorder="1"/>
    <xf numFmtId="0" fontId="30" fillId="13" borderId="16" xfId="0" applyFont="1" applyFill="1" applyBorder="1" applyAlignment="1">
      <alignment horizontal="left" vertical="center" indent="1"/>
    </xf>
    <xf numFmtId="0" fontId="14" fillId="13" borderId="16" xfId="0" applyFont="1" applyFill="1" applyBorder="1" applyAlignment="1">
      <alignment horizontal="left" indent="2"/>
    </xf>
    <xf numFmtId="0" fontId="14" fillId="13" borderId="16" xfId="0" applyFont="1" applyFill="1" applyBorder="1" applyAlignment="1">
      <alignment horizontal="left" vertical="top" indent="2"/>
    </xf>
    <xf numFmtId="0" fontId="30" fillId="13" borderId="16" xfId="0" applyFont="1" applyFill="1" applyBorder="1" applyAlignment="1">
      <alignment vertical="center"/>
    </xf>
    <xf numFmtId="0" fontId="14" fillId="17" borderId="16" xfId="0" applyFont="1" applyFill="1" applyBorder="1"/>
    <xf numFmtId="0" fontId="5" fillId="0" borderId="90" xfId="0" applyFont="1" applyBorder="1"/>
    <xf numFmtId="0" fontId="5" fillId="0" borderId="0" xfId="0" applyFont="1"/>
    <xf numFmtId="44" fontId="1" fillId="0" borderId="0" xfId="1" applyFont="1" applyFill="1" applyBorder="1" applyAlignment="1" applyProtection="1">
      <alignment horizontal="center"/>
    </xf>
    <xf numFmtId="2" fontId="1" fillId="0" borderId="0" xfId="1" applyNumberFormat="1" applyFont="1" applyFill="1" applyBorder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5" fillId="0" borderId="94" xfId="0" applyFont="1" applyBorder="1"/>
    <xf numFmtId="0" fontId="1" fillId="0" borderId="56" xfId="0" applyFont="1" applyBorder="1"/>
    <xf numFmtId="0" fontId="1" fillId="0" borderId="58" xfId="0" applyFont="1" applyBorder="1"/>
    <xf numFmtId="0" fontId="14" fillId="4" borderId="13" xfId="0" applyFont="1" applyFill="1" applyBorder="1" applyAlignment="1">
      <alignment horizontal="left" vertical="center" indent="2"/>
    </xf>
    <xf numFmtId="0" fontId="5" fillId="4" borderId="80" xfId="0" applyFont="1" applyFill="1" applyBorder="1"/>
    <xf numFmtId="0" fontId="14" fillId="4" borderId="16" xfId="0" applyFont="1" applyFill="1" applyBorder="1"/>
    <xf numFmtId="0" fontId="2" fillId="12" borderId="0" xfId="0" applyFont="1" applyFill="1"/>
    <xf numFmtId="0" fontId="5" fillId="12" borderId="72" xfId="0" applyFont="1" applyFill="1" applyBorder="1"/>
    <xf numFmtId="0" fontId="14" fillId="12" borderId="100" xfId="0" applyFont="1" applyFill="1" applyBorder="1"/>
    <xf numFmtId="0" fontId="14" fillId="12" borderId="16" xfId="0" applyFont="1" applyFill="1" applyBorder="1" applyAlignment="1">
      <alignment vertical="center"/>
    </xf>
    <xf numFmtId="0" fontId="30" fillId="12" borderId="16" xfId="0" applyFont="1" applyFill="1" applyBorder="1" applyAlignment="1">
      <alignment vertical="center" wrapText="1"/>
    </xf>
    <xf numFmtId="0" fontId="14" fillId="12" borderId="16" xfId="0" applyFont="1" applyFill="1" applyBorder="1" applyAlignment="1">
      <alignment vertical="center" wrapText="1"/>
    </xf>
    <xf numFmtId="0" fontId="30" fillId="9" borderId="16" xfId="0" applyFont="1" applyFill="1" applyBorder="1" applyAlignment="1">
      <alignment vertical="center"/>
    </xf>
    <xf numFmtId="0" fontId="14" fillId="9" borderId="16" xfId="0" applyFont="1" applyFill="1" applyBorder="1" applyAlignment="1">
      <alignment vertical="center"/>
    </xf>
    <xf numFmtId="0" fontId="30" fillId="9" borderId="16" xfId="4" applyFont="1" applyFill="1" applyBorder="1" applyAlignment="1">
      <alignment vertical="center"/>
    </xf>
    <xf numFmtId="0" fontId="14" fillId="9" borderId="16" xfId="4" applyFont="1" applyFill="1" applyBorder="1" applyAlignment="1">
      <alignment vertical="center"/>
    </xf>
    <xf numFmtId="0" fontId="0" fillId="13" borderId="0" xfId="0" applyFill="1"/>
    <xf numFmtId="0" fontId="5" fillId="9" borderId="10" xfId="0" applyFont="1" applyFill="1" applyBorder="1" applyAlignment="1">
      <alignment vertical="center" wrapText="1"/>
    </xf>
    <xf numFmtId="0" fontId="14" fillId="13" borderId="1" xfId="0" applyFont="1" applyFill="1" applyBorder="1"/>
    <xf numFmtId="14" fontId="5" fillId="9" borderId="0" xfId="0" applyNumberFormat="1" applyFont="1" applyFill="1" applyAlignment="1" applyProtection="1">
      <alignment vertical="center" wrapText="1"/>
      <protection locked="0"/>
    </xf>
    <xf numFmtId="0" fontId="5" fillId="9" borderId="0" xfId="0" applyFont="1" applyFill="1" applyAlignment="1" applyProtection="1">
      <alignment vertical="center" wrapText="1"/>
      <protection locked="0"/>
    </xf>
    <xf numFmtId="0" fontId="5" fillId="9" borderId="11" xfId="0" applyFont="1" applyFill="1" applyBorder="1" applyAlignment="1">
      <alignment horizontal="left" vertical="center" wrapText="1"/>
    </xf>
    <xf numFmtId="0" fontId="2" fillId="9" borderId="0" xfId="0" applyFont="1" applyFill="1" applyAlignment="1">
      <alignment horizontal="left"/>
    </xf>
    <xf numFmtId="0" fontId="1" fillId="9" borderId="93" xfId="0" applyFont="1" applyFill="1" applyBorder="1"/>
    <xf numFmtId="0" fontId="1" fillId="3" borderId="94" xfId="0" applyFont="1" applyFill="1" applyBorder="1"/>
    <xf numFmtId="0" fontId="1" fillId="9" borderId="58" xfId="0" applyFont="1" applyFill="1" applyBorder="1" applyAlignment="1">
      <alignment horizontal="left"/>
    </xf>
    <xf numFmtId="0" fontId="1" fillId="9" borderId="59" xfId="0" applyFont="1" applyFill="1" applyBorder="1" applyAlignment="1">
      <alignment horizontal="left"/>
    </xf>
    <xf numFmtId="0" fontId="2" fillId="18" borderId="5" xfId="0" applyFont="1" applyFill="1" applyBorder="1" applyAlignment="1">
      <alignment horizontal="center"/>
    </xf>
    <xf numFmtId="0" fontId="2" fillId="18" borderId="6" xfId="0" applyFont="1" applyFill="1" applyBorder="1" applyAlignment="1">
      <alignment horizontal="center"/>
    </xf>
    <xf numFmtId="170" fontId="17" fillId="13" borderId="59" xfId="0" applyNumberFormat="1" applyFont="1" applyFill="1" applyBorder="1" applyAlignment="1">
      <alignment horizontal="center"/>
    </xf>
    <xf numFmtId="167" fontId="9" fillId="13" borderId="59" xfId="0" applyNumberFormat="1" applyFont="1" applyFill="1" applyBorder="1" applyAlignment="1">
      <alignment horizontal="center"/>
    </xf>
    <xf numFmtId="0" fontId="17" fillId="9" borderId="0" xfId="0" applyFont="1" applyFill="1" applyAlignment="1">
      <alignment horizontal="left"/>
    </xf>
    <xf numFmtId="170" fontId="17" fillId="9" borderId="0" xfId="0" applyNumberFormat="1" applyFont="1" applyFill="1" applyAlignment="1">
      <alignment horizontal="left"/>
    </xf>
    <xf numFmtId="167" fontId="9" fillId="9" borderId="0" xfId="0" applyNumberFormat="1" applyFont="1" applyFill="1" applyAlignment="1">
      <alignment horizontal="left"/>
    </xf>
    <xf numFmtId="167" fontId="2" fillId="9" borderId="0" xfId="0" applyNumberFormat="1" applyFont="1" applyFill="1" applyAlignment="1" applyProtection="1">
      <alignment horizontal="left"/>
      <protection locked="0"/>
    </xf>
    <xf numFmtId="0" fontId="2" fillId="13" borderId="59" xfId="0" applyFont="1" applyFill="1" applyBorder="1"/>
    <xf numFmtId="0" fontId="17" fillId="9" borderId="0" xfId="0" applyFont="1" applyFill="1"/>
    <xf numFmtId="0" fontId="1" fillId="0" borderId="83" xfId="0" applyFont="1" applyBorder="1"/>
    <xf numFmtId="0" fontId="1" fillId="0" borderId="16" xfId="0" applyFont="1" applyBorder="1"/>
    <xf numFmtId="0" fontId="1" fillId="0" borderId="59" xfId="0" applyFont="1" applyBorder="1"/>
    <xf numFmtId="0" fontId="1" fillId="0" borderId="94" xfId="0" applyFont="1" applyBorder="1"/>
    <xf numFmtId="0" fontId="1" fillId="4" borderId="80" xfId="0" applyFont="1" applyFill="1" applyBorder="1"/>
    <xf numFmtId="0" fontId="34" fillId="18" borderId="90" xfId="0" applyFont="1" applyFill="1" applyBorder="1"/>
    <xf numFmtId="0" fontId="34" fillId="18" borderId="83" xfId="0" applyFont="1" applyFill="1" applyBorder="1" applyAlignment="1">
      <alignment horizontal="left"/>
    </xf>
    <xf numFmtId="0" fontId="1" fillId="18" borderId="58" xfId="0" applyFont="1" applyFill="1" applyBorder="1"/>
    <xf numFmtId="0" fontId="1" fillId="18" borderId="59" xfId="0" applyFont="1" applyFill="1" applyBorder="1"/>
    <xf numFmtId="0" fontId="1" fillId="13" borderId="59" xfId="0" applyFont="1" applyFill="1" applyBorder="1"/>
    <xf numFmtId="167" fontId="9" fillId="13" borderId="60" xfId="0" applyNumberFormat="1" applyFont="1" applyFill="1" applyBorder="1" applyAlignment="1">
      <alignment horizontal="center"/>
    </xf>
    <xf numFmtId="0" fontId="17" fillId="18" borderId="101" xfId="0" applyFont="1" applyFill="1" applyBorder="1" applyAlignment="1">
      <alignment horizontal="center"/>
    </xf>
    <xf numFmtId="0" fontId="17" fillId="18" borderId="90" xfId="0" applyFont="1" applyFill="1" applyBorder="1" applyAlignment="1">
      <alignment horizontal="center"/>
    </xf>
    <xf numFmtId="0" fontId="17" fillId="18" borderId="61" xfId="0" applyFont="1" applyFill="1" applyBorder="1" applyAlignment="1">
      <alignment horizontal="center"/>
    </xf>
    <xf numFmtId="0" fontId="17" fillId="18" borderId="83" xfId="0" applyFont="1" applyFill="1" applyBorder="1" applyAlignment="1">
      <alignment horizontal="center"/>
    </xf>
    <xf numFmtId="0" fontId="2" fillId="13" borderId="88" xfId="0" applyFont="1" applyFill="1" applyBorder="1" applyAlignment="1">
      <alignment horizontal="center"/>
    </xf>
    <xf numFmtId="0" fontId="2" fillId="13" borderId="92" xfId="0" applyFont="1" applyFill="1" applyBorder="1" applyAlignment="1">
      <alignment horizontal="center"/>
    </xf>
    <xf numFmtId="0" fontId="2" fillId="13" borderId="89" xfId="0" applyFont="1" applyFill="1" applyBorder="1" applyAlignment="1">
      <alignment horizontal="center"/>
    </xf>
    <xf numFmtId="0" fontId="2" fillId="18" borderId="16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44" fontId="2" fillId="14" borderId="19" xfId="1" applyFont="1" applyFill="1" applyBorder="1" applyAlignment="1" applyProtection="1">
      <alignment horizontal="right"/>
      <protection locked="0"/>
    </xf>
    <xf numFmtId="44" fontId="2" fillId="14" borderId="35" xfId="1" applyFont="1" applyFill="1" applyBorder="1" applyAlignment="1" applyProtection="1">
      <alignment horizontal="right"/>
      <protection locked="0"/>
    </xf>
    <xf numFmtId="44" fontId="2" fillId="15" borderId="34" xfId="1" applyFont="1" applyFill="1" applyBorder="1" applyAlignment="1" applyProtection="1">
      <alignment horizontal="center"/>
      <protection locked="0"/>
    </xf>
    <xf numFmtId="44" fontId="2" fillId="15" borderId="19" xfId="1" applyFont="1" applyFill="1" applyBorder="1" applyAlignment="1" applyProtection="1">
      <alignment horizontal="center"/>
      <protection locked="0"/>
    </xf>
    <xf numFmtId="12" fontId="2" fillId="15" borderId="19" xfId="0" applyNumberFormat="1" applyFont="1" applyFill="1" applyBorder="1" applyAlignment="1" applyProtection="1">
      <alignment horizontal="center"/>
      <protection locked="0"/>
    </xf>
    <xf numFmtId="0" fontId="1" fillId="9" borderId="0" xfId="0" applyFont="1" applyFill="1" applyAlignment="1">
      <alignment horizontal="left"/>
    </xf>
    <xf numFmtId="44" fontId="2" fillId="3" borderId="36" xfId="1" applyFont="1" applyFill="1" applyBorder="1" applyAlignment="1" applyProtection="1">
      <alignment horizontal="center"/>
      <protection locked="0"/>
    </xf>
    <xf numFmtId="44" fontId="2" fillId="3" borderId="21" xfId="1" applyFont="1" applyFill="1" applyBorder="1" applyAlignment="1" applyProtection="1">
      <alignment horizontal="center"/>
      <protection locked="0"/>
    </xf>
    <xf numFmtId="44" fontId="2" fillId="3" borderId="23" xfId="1" applyFont="1" applyFill="1" applyBorder="1" applyAlignment="1" applyProtection="1">
      <alignment horizontal="center"/>
      <protection locked="0"/>
    </xf>
    <xf numFmtId="169" fontId="2" fillId="3" borderId="22" xfId="0" applyNumberFormat="1" applyFont="1" applyFill="1" applyBorder="1" applyAlignment="1" applyProtection="1">
      <alignment horizontal="center"/>
      <protection locked="0"/>
    </xf>
    <xf numFmtId="169" fontId="2" fillId="3" borderId="21" xfId="0" applyNumberFormat="1" applyFont="1" applyFill="1" applyBorder="1" applyAlignment="1" applyProtection="1">
      <alignment horizontal="center"/>
      <protection locked="0"/>
    </xf>
    <xf numFmtId="169" fontId="2" fillId="3" borderId="23" xfId="0" applyNumberFormat="1" applyFont="1" applyFill="1" applyBorder="1" applyAlignment="1" applyProtection="1">
      <alignment horizontal="center"/>
      <protection locked="0"/>
    </xf>
    <xf numFmtId="44" fontId="2" fillId="3" borderId="19" xfId="1" applyFont="1" applyFill="1" applyBorder="1" applyAlignment="1" applyProtection="1">
      <alignment horizontal="right"/>
      <protection locked="0"/>
    </xf>
    <xf numFmtId="44" fontId="2" fillId="3" borderId="35" xfId="1" applyFont="1" applyFill="1" applyBorder="1" applyAlignment="1" applyProtection="1">
      <alignment horizontal="right"/>
      <protection locked="0"/>
    </xf>
    <xf numFmtId="0" fontId="12" fillId="9" borderId="2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right"/>
    </xf>
    <xf numFmtId="0" fontId="1" fillId="9" borderId="15" xfId="0" applyFont="1" applyFill="1" applyBorder="1" applyAlignment="1">
      <alignment horizontal="right"/>
    </xf>
    <xf numFmtId="0" fontId="2" fillId="9" borderId="36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44" fontId="2" fillId="9" borderId="48" xfId="1" applyFont="1" applyFill="1" applyBorder="1" applyAlignment="1" applyProtection="1">
      <alignment horizontal="center"/>
    </xf>
    <xf numFmtId="44" fontId="2" fillId="9" borderId="20" xfId="1" applyFont="1" applyFill="1" applyBorder="1" applyAlignment="1" applyProtection="1">
      <alignment horizontal="center"/>
    </xf>
    <xf numFmtId="2" fontId="2" fillId="9" borderId="20" xfId="0" applyNumberFormat="1" applyFont="1" applyFill="1" applyBorder="1" applyAlignment="1">
      <alignment horizontal="center"/>
    </xf>
    <xf numFmtId="44" fontId="2" fillId="9" borderId="49" xfId="1" applyFont="1" applyFill="1" applyBorder="1" applyAlignment="1" applyProtection="1">
      <alignment horizontal="center"/>
    </xf>
    <xf numFmtId="44" fontId="2" fillId="9" borderId="34" xfId="1" applyFont="1" applyFill="1" applyBorder="1" applyAlignment="1" applyProtection="1">
      <alignment horizontal="center"/>
    </xf>
    <xf numFmtId="44" fontId="2" fillId="9" borderId="19" xfId="1" applyFont="1" applyFill="1" applyBorder="1" applyAlignment="1" applyProtection="1">
      <alignment horizontal="center"/>
    </xf>
    <xf numFmtId="2" fontId="2" fillId="9" borderId="19" xfId="0" applyNumberFormat="1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7" fontId="2" fillId="9" borderId="19" xfId="1" applyNumberFormat="1" applyFont="1" applyFill="1" applyBorder="1" applyAlignment="1" applyProtection="1">
      <alignment horizontal="right"/>
    </xf>
    <xf numFmtId="7" fontId="2" fillId="9" borderId="35" xfId="1" applyNumberFormat="1" applyFont="1" applyFill="1" applyBorder="1" applyAlignment="1" applyProtection="1">
      <alignment horizontal="right"/>
    </xf>
    <xf numFmtId="44" fontId="2" fillId="15" borderId="35" xfId="1" applyFont="1" applyFill="1" applyBorder="1" applyAlignment="1" applyProtection="1">
      <alignment horizontal="center"/>
      <protection locked="0"/>
    </xf>
    <xf numFmtId="0" fontId="6" fillId="6" borderId="51" xfId="0" applyFont="1" applyFill="1" applyBorder="1" applyAlignment="1">
      <alignment horizontal="center"/>
    </xf>
    <xf numFmtId="0" fontId="6" fillId="6" borderId="52" xfId="0" applyFont="1" applyFill="1" applyBorder="1" applyAlignment="1">
      <alignment horizontal="center"/>
    </xf>
    <xf numFmtId="10" fontId="2" fillId="9" borderId="19" xfId="0" applyNumberFormat="1" applyFont="1" applyFill="1" applyBorder="1" applyAlignment="1">
      <alignment horizontal="center"/>
    </xf>
    <xf numFmtId="44" fontId="2" fillId="9" borderId="19" xfId="1" applyFont="1" applyFill="1" applyBorder="1" applyAlignment="1" applyProtection="1">
      <alignment horizontal="right"/>
    </xf>
    <xf numFmtId="44" fontId="2" fillId="9" borderId="35" xfId="1" applyFont="1" applyFill="1" applyBorder="1" applyAlignment="1" applyProtection="1">
      <alignment horizontal="right"/>
    </xf>
    <xf numFmtId="44" fontId="2" fillId="5" borderId="8" xfId="0" applyNumberFormat="1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right"/>
    </xf>
    <xf numFmtId="0" fontId="9" fillId="7" borderId="68" xfId="0" applyFont="1" applyFill="1" applyBorder="1" applyAlignment="1">
      <alignment horizontal="left" indent="1"/>
    </xf>
    <xf numFmtId="0" fontId="2" fillId="7" borderId="69" xfId="0" applyFont="1" applyFill="1" applyBorder="1" applyAlignment="1">
      <alignment horizontal="left" indent="1"/>
    </xf>
    <xf numFmtId="0" fontId="2" fillId="0" borderId="0" xfId="0" applyFont="1" applyAlignment="1">
      <alignment horizontal="center"/>
    </xf>
    <xf numFmtId="0" fontId="6" fillId="6" borderId="50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9" fillId="6" borderId="44" xfId="0" applyFont="1" applyFill="1" applyBorder="1" applyAlignment="1">
      <alignment horizontal="left" indent="1"/>
    </xf>
    <xf numFmtId="0" fontId="2" fillId="6" borderId="13" xfId="0" applyFont="1" applyFill="1" applyBorder="1" applyAlignment="1">
      <alignment horizontal="left" indent="1"/>
    </xf>
    <xf numFmtId="44" fontId="9" fillId="5" borderId="63" xfId="1" applyFont="1" applyFill="1" applyBorder="1" applyAlignment="1" applyProtection="1">
      <alignment horizontal="right"/>
    </xf>
    <xf numFmtId="44" fontId="9" fillId="5" borderId="13" xfId="1" applyFont="1" applyFill="1" applyBorder="1" applyAlignment="1" applyProtection="1">
      <alignment horizontal="right"/>
    </xf>
    <xf numFmtId="44" fontId="9" fillId="5" borderId="14" xfId="1" applyFont="1" applyFill="1" applyBorder="1" applyAlignment="1" applyProtection="1">
      <alignment horizontal="right"/>
    </xf>
    <xf numFmtId="44" fontId="2" fillId="9" borderId="34" xfId="1" applyFont="1" applyFill="1" applyBorder="1" applyAlignment="1" applyProtection="1">
      <alignment horizontal="right"/>
    </xf>
    <xf numFmtId="44" fontId="2" fillId="3" borderId="36" xfId="0" applyNumberFormat="1" applyFont="1" applyFill="1" applyBorder="1" applyAlignment="1" applyProtection="1">
      <alignment horizontal="center"/>
      <protection locked="0"/>
    </xf>
    <xf numFmtId="44" fontId="2" fillId="3" borderId="21" xfId="0" applyNumberFormat="1" applyFont="1" applyFill="1" applyBorder="1" applyAlignment="1" applyProtection="1">
      <alignment horizontal="center"/>
      <protection locked="0"/>
    </xf>
    <xf numFmtId="44" fontId="2" fillId="3" borderId="23" xfId="0" applyNumberFormat="1" applyFont="1" applyFill="1" applyBorder="1" applyAlignment="1" applyProtection="1">
      <alignment horizontal="center"/>
      <protection locked="0"/>
    </xf>
    <xf numFmtId="44" fontId="2" fillId="9" borderId="70" xfId="1" applyFont="1" applyFill="1" applyBorder="1" applyAlignment="1" applyProtection="1">
      <alignment horizontal="right"/>
    </xf>
    <xf numFmtId="44" fontId="2" fillId="9" borderId="55" xfId="1" applyFont="1" applyFill="1" applyBorder="1" applyAlignment="1" applyProtection="1">
      <alignment horizontal="right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Alignment="1" applyProtection="1">
      <alignment horizontal="center"/>
      <protection locked="0"/>
    </xf>
    <xf numFmtId="44" fontId="2" fillId="0" borderId="19" xfId="1" applyFont="1" applyBorder="1" applyAlignment="1" applyProtection="1">
      <alignment horizontal="right"/>
    </xf>
    <xf numFmtId="44" fontId="2" fillId="0" borderId="35" xfId="1" applyFont="1" applyBorder="1" applyAlignment="1" applyProtection="1">
      <alignment horizontal="right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9" borderId="34" xfId="3" applyFont="1" applyFill="1" applyBorder="1" applyAlignment="1">
      <alignment horizontal="left"/>
    </xf>
    <xf numFmtId="0" fontId="2" fillId="9" borderId="19" xfId="3" applyFont="1" applyFill="1" applyBorder="1" applyAlignment="1">
      <alignment horizontal="left"/>
    </xf>
    <xf numFmtId="0" fontId="2" fillId="9" borderId="35" xfId="3" applyFont="1" applyFill="1" applyBorder="1" applyAlignment="1">
      <alignment horizontal="left"/>
    </xf>
    <xf numFmtId="0" fontId="2" fillId="6" borderId="48" xfId="3" applyFont="1" applyFill="1" applyBorder="1" applyAlignment="1">
      <alignment horizontal="left"/>
    </xf>
    <xf numFmtId="0" fontId="2" fillId="6" borderId="20" xfId="3" applyFont="1" applyFill="1" applyBorder="1" applyAlignment="1">
      <alignment horizontal="left"/>
    </xf>
    <xf numFmtId="0" fontId="2" fillId="6" borderId="49" xfId="3" applyFont="1" applyFill="1" applyBorder="1" applyAlignment="1">
      <alignment horizontal="left"/>
    </xf>
    <xf numFmtId="44" fontId="2" fillId="9" borderId="36" xfId="1" applyFont="1" applyFill="1" applyBorder="1" applyAlignment="1" applyProtection="1">
      <alignment horizontal="center"/>
    </xf>
    <xf numFmtId="44" fontId="2" fillId="9" borderId="21" xfId="1" applyFont="1" applyFill="1" applyBorder="1" applyAlignment="1" applyProtection="1">
      <alignment horizontal="center"/>
    </xf>
    <xf numFmtId="44" fontId="2" fillId="9" borderId="23" xfId="1" applyFont="1" applyFill="1" applyBorder="1" applyAlignment="1" applyProtection="1">
      <alignment horizontal="center"/>
    </xf>
    <xf numFmtId="10" fontId="2" fillId="9" borderId="22" xfId="0" applyNumberFormat="1" applyFont="1" applyFill="1" applyBorder="1" applyAlignment="1">
      <alignment horizontal="center"/>
    </xf>
    <xf numFmtId="10" fontId="2" fillId="9" borderId="21" xfId="0" applyNumberFormat="1" applyFont="1" applyFill="1" applyBorder="1" applyAlignment="1">
      <alignment horizontal="center"/>
    </xf>
    <xf numFmtId="10" fontId="2" fillId="9" borderId="23" xfId="0" applyNumberFormat="1" applyFont="1" applyFill="1" applyBorder="1" applyAlignment="1">
      <alignment horizontal="center"/>
    </xf>
    <xf numFmtId="44" fontId="2" fillId="9" borderId="22" xfId="1" applyFont="1" applyFill="1" applyBorder="1" applyAlignment="1" applyProtection="1">
      <alignment horizontal="center"/>
    </xf>
    <xf numFmtId="44" fontId="2" fillId="9" borderId="37" xfId="1" applyFont="1" applyFill="1" applyBorder="1" applyAlignment="1" applyProtection="1">
      <alignment horizontal="center"/>
    </xf>
    <xf numFmtId="44" fontId="2" fillId="3" borderId="85" xfId="0" applyNumberFormat="1" applyFont="1" applyFill="1" applyBorder="1" applyAlignment="1" applyProtection="1">
      <alignment horizontal="center"/>
      <protection locked="0"/>
    </xf>
    <xf numFmtId="44" fontId="2" fillId="3" borderId="86" xfId="0" applyNumberFormat="1" applyFont="1" applyFill="1" applyBorder="1" applyAlignment="1" applyProtection="1">
      <alignment horizontal="center"/>
      <protection locked="0"/>
    </xf>
    <xf numFmtId="44" fontId="2" fillId="3" borderId="87" xfId="0" applyNumberFormat="1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>
      <alignment horizontal="left" vertical="center" indent="1"/>
    </xf>
    <xf numFmtId="0" fontId="6" fillId="7" borderId="2" xfId="0" applyFont="1" applyFill="1" applyBorder="1" applyAlignment="1">
      <alignment horizontal="left" vertical="center" indent="1"/>
    </xf>
    <xf numFmtId="44" fontId="7" fillId="5" borderId="10" xfId="1" applyFont="1" applyFill="1" applyBorder="1" applyAlignment="1" applyProtection="1">
      <alignment horizontal="right" vertical="center"/>
    </xf>
    <xf numFmtId="44" fontId="7" fillId="5" borderId="11" xfId="1" applyFont="1" applyFill="1" applyBorder="1" applyAlignment="1" applyProtection="1">
      <alignment horizontal="right" vertical="center"/>
    </xf>
    <xf numFmtId="44" fontId="7" fillId="5" borderId="12" xfId="1" applyFont="1" applyFill="1" applyBorder="1" applyAlignment="1" applyProtection="1">
      <alignment horizontal="right" vertical="center"/>
    </xf>
    <xf numFmtId="44" fontId="2" fillId="9" borderId="16" xfId="1" applyFont="1" applyFill="1" applyBorder="1" applyAlignment="1" applyProtection="1">
      <alignment horizontal="right"/>
    </xf>
    <xf numFmtId="10" fontId="2" fillId="9" borderId="16" xfId="0" applyNumberFormat="1" applyFont="1" applyFill="1" applyBorder="1" applyAlignment="1">
      <alignment horizontal="center"/>
    </xf>
    <xf numFmtId="10" fontId="2" fillId="9" borderId="55" xfId="0" applyNumberFormat="1" applyFont="1" applyFill="1" applyBorder="1" applyAlignment="1">
      <alignment horizontal="center"/>
    </xf>
    <xf numFmtId="44" fontId="2" fillId="9" borderId="71" xfId="1" applyFont="1" applyFill="1" applyBorder="1" applyAlignment="1" applyProtection="1">
      <alignment horizontal="right"/>
    </xf>
    <xf numFmtId="44" fontId="2" fillId="9" borderId="77" xfId="1" applyFont="1" applyFill="1" applyBorder="1" applyAlignment="1" applyProtection="1">
      <alignment horizontal="center"/>
    </xf>
    <xf numFmtId="10" fontId="2" fillId="9" borderId="77" xfId="0" applyNumberFormat="1" applyFont="1" applyFill="1" applyBorder="1" applyAlignment="1">
      <alignment horizontal="center"/>
    </xf>
    <xf numFmtId="0" fontId="1" fillId="9" borderId="53" xfId="0" applyFont="1" applyFill="1" applyBorder="1" applyAlignment="1">
      <alignment horizontal="left"/>
    </xf>
    <xf numFmtId="0" fontId="1" fillId="3" borderId="45" xfId="4" applyFont="1" applyFill="1" applyBorder="1" applyAlignment="1">
      <alignment horizontal="center" vertical="center"/>
    </xf>
    <xf numFmtId="0" fontId="1" fillId="3" borderId="46" xfId="4" applyFont="1" applyFill="1" applyBorder="1" applyAlignment="1">
      <alignment horizontal="center" vertical="center"/>
    </xf>
    <xf numFmtId="0" fontId="1" fillId="3" borderId="47" xfId="4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44" fontId="2" fillId="3" borderId="97" xfId="1" applyFont="1" applyFill="1" applyBorder="1" applyAlignment="1" applyProtection="1">
      <alignment horizontal="right"/>
      <protection locked="0"/>
    </xf>
    <xf numFmtId="44" fontId="2" fillId="3" borderId="81" xfId="1" applyFont="1" applyFill="1" applyBorder="1" applyAlignment="1" applyProtection="1">
      <alignment horizontal="right"/>
      <protection locked="0"/>
    </xf>
    <xf numFmtId="44" fontId="2" fillId="3" borderId="82" xfId="1" applyFont="1" applyFill="1" applyBorder="1" applyAlignment="1" applyProtection="1">
      <alignment horizontal="right"/>
      <protection locked="0"/>
    </xf>
    <xf numFmtId="44" fontId="2" fillId="3" borderId="34" xfId="0" applyNumberFormat="1" applyFont="1" applyFill="1" applyBorder="1" applyAlignment="1" applyProtection="1">
      <alignment horizontal="center"/>
      <protection locked="0"/>
    </xf>
    <xf numFmtId="44" fontId="2" fillId="3" borderId="19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 applyProtection="1">
      <alignment horizontal="center"/>
      <protection locked="0"/>
    </xf>
    <xf numFmtId="0" fontId="2" fillId="9" borderId="17" xfId="0" applyFont="1" applyFill="1" applyBorder="1" applyAlignment="1">
      <alignment horizontal="center"/>
    </xf>
    <xf numFmtId="0" fontId="2" fillId="9" borderId="84" xfId="0" applyFont="1" applyFill="1" applyBorder="1" applyAlignment="1">
      <alignment horizontal="center"/>
    </xf>
    <xf numFmtId="166" fontId="7" fillId="9" borderId="94" xfId="1" applyNumberFormat="1" applyFont="1" applyFill="1" applyBorder="1" applyAlignment="1" applyProtection="1">
      <alignment vertical="center"/>
    </xf>
    <xf numFmtId="166" fontId="7" fillId="9" borderId="95" xfId="1" applyNumberFormat="1" applyFont="1" applyFill="1" applyBorder="1" applyAlignment="1" applyProtection="1">
      <alignment vertical="center"/>
    </xf>
    <xf numFmtId="0" fontId="7" fillId="7" borderId="91" xfId="0" applyFont="1" applyFill="1" applyBorder="1" applyAlignment="1">
      <alignment horizontal="left" vertical="center" wrapText="1" indent="1"/>
    </xf>
    <xf numFmtId="0" fontId="7" fillId="7" borderId="92" xfId="0" applyFont="1" applyFill="1" applyBorder="1" applyAlignment="1">
      <alignment horizontal="left" vertical="center" wrapText="1" indent="1"/>
    </xf>
    <xf numFmtId="0" fontId="7" fillId="7" borderId="89" xfId="0" applyFont="1" applyFill="1" applyBorder="1" applyAlignment="1">
      <alignment horizontal="left" vertical="center" wrapText="1" indent="1"/>
    </xf>
    <xf numFmtId="0" fontId="5" fillId="11" borderId="22" xfId="4" applyFont="1" applyFill="1" applyBorder="1" applyAlignment="1">
      <alignment vertical="center"/>
    </xf>
    <xf numFmtId="0" fontId="5" fillId="11" borderId="21" xfId="4" applyFont="1" applyFill="1" applyBorder="1" applyAlignment="1">
      <alignment vertical="center"/>
    </xf>
    <xf numFmtId="0" fontId="5" fillId="11" borderId="23" xfId="4" applyFont="1" applyFill="1" applyBorder="1" applyAlignment="1">
      <alignment vertical="center"/>
    </xf>
    <xf numFmtId="164" fontId="2" fillId="9" borderId="22" xfId="5" applyNumberFormat="1" applyFont="1" applyFill="1" applyBorder="1" applyAlignment="1" applyProtection="1">
      <alignment horizontal="center" vertical="center"/>
      <protection locked="0"/>
    </xf>
    <xf numFmtId="164" fontId="2" fillId="9" borderId="21" xfId="5" applyNumberFormat="1" applyFont="1" applyFill="1" applyBorder="1" applyAlignment="1" applyProtection="1">
      <alignment horizontal="center" vertical="center"/>
      <protection locked="0"/>
    </xf>
    <xf numFmtId="164" fontId="2" fillId="9" borderId="23" xfId="5" applyNumberFormat="1" applyFont="1" applyFill="1" applyBorder="1" applyAlignment="1" applyProtection="1">
      <alignment horizontal="center" vertical="center"/>
      <protection locked="0"/>
    </xf>
    <xf numFmtId="0" fontId="9" fillId="7" borderId="38" xfId="0" applyFont="1" applyFill="1" applyBorder="1" applyAlignment="1">
      <alignment horizontal="left" indent="1"/>
    </xf>
    <xf numFmtId="0" fontId="2" fillId="7" borderId="39" xfId="0" applyFont="1" applyFill="1" applyBorder="1" applyAlignment="1">
      <alignment horizontal="left" indent="1"/>
    </xf>
    <xf numFmtId="44" fontId="9" fillId="5" borderId="39" xfId="1" applyFont="1" applyFill="1" applyBorder="1" applyAlignment="1" applyProtection="1">
      <alignment horizontal="right"/>
    </xf>
    <xf numFmtId="44" fontId="9" fillId="5" borderId="40" xfId="1" applyFont="1" applyFill="1" applyBorder="1" applyAlignment="1" applyProtection="1">
      <alignment horizontal="right"/>
    </xf>
    <xf numFmtId="0" fontId="6" fillId="6" borderId="4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6" borderId="54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6" fillId="7" borderId="91" xfId="0" applyFont="1" applyFill="1" applyBorder="1" applyAlignment="1">
      <alignment horizontal="left" vertical="center" wrapText="1" indent="1"/>
    </xf>
    <xf numFmtId="0" fontId="6" fillId="7" borderId="92" xfId="0" applyFont="1" applyFill="1" applyBorder="1" applyAlignment="1">
      <alignment horizontal="left" vertical="center" wrapText="1" indent="1"/>
    </xf>
    <xf numFmtId="0" fontId="6" fillId="7" borderId="89" xfId="0" applyFont="1" applyFill="1" applyBorder="1" applyAlignment="1">
      <alignment horizontal="left" vertical="center" wrapText="1" indent="1"/>
    </xf>
    <xf numFmtId="168" fontId="7" fillId="9" borderId="59" xfId="1" applyNumberFormat="1" applyFont="1" applyFill="1" applyBorder="1" applyAlignment="1" applyProtection="1">
      <alignment vertical="center"/>
    </xf>
    <xf numFmtId="168" fontId="7" fillId="9" borderId="60" xfId="1" applyNumberFormat="1" applyFont="1" applyFill="1" applyBorder="1" applyAlignment="1" applyProtection="1">
      <alignment vertical="center"/>
    </xf>
    <xf numFmtId="0" fontId="6" fillId="3" borderId="98" xfId="4" applyFont="1" applyFill="1" applyBorder="1" applyAlignment="1" applyProtection="1">
      <alignment horizontal="right" vertical="center"/>
      <protection locked="0"/>
    </xf>
    <xf numFmtId="0" fontId="6" fillId="3" borderId="46" xfId="4" applyFont="1" applyFill="1" applyBorder="1" applyAlignment="1" applyProtection="1">
      <alignment horizontal="right" vertical="center"/>
      <protection locked="0"/>
    </xf>
    <xf numFmtId="0" fontId="6" fillId="3" borderId="99" xfId="4" applyFont="1" applyFill="1" applyBorder="1" applyAlignment="1" applyProtection="1">
      <alignment horizontal="right" vertical="center"/>
      <protection locked="0"/>
    </xf>
    <xf numFmtId="0" fontId="9" fillId="9" borderId="43" xfId="0" applyFont="1" applyFill="1" applyBorder="1" applyAlignment="1">
      <alignment horizontal="center"/>
    </xf>
    <xf numFmtId="0" fontId="9" fillId="9" borderId="17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6" fillId="14" borderId="5" xfId="0" applyFont="1" applyFill="1" applyBorder="1" applyAlignment="1" applyProtection="1">
      <alignment horizontal="left" vertical="center" indent="1"/>
      <protection locked="0"/>
    </xf>
    <xf numFmtId="0" fontId="6" fillId="14" borderId="6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/>
    </xf>
    <xf numFmtId="0" fontId="7" fillId="8" borderId="4" xfId="0" applyFont="1" applyFill="1" applyBorder="1" applyAlignment="1">
      <alignment horizontal="left" vertical="center" indent="1"/>
    </xf>
    <xf numFmtId="0" fontId="7" fillId="8" borderId="5" xfId="0" applyFont="1" applyFill="1" applyBorder="1" applyAlignment="1">
      <alignment horizontal="left" vertical="center" indent="1"/>
    </xf>
    <xf numFmtId="49" fontId="6" fillId="14" borderId="0" xfId="0" applyNumberFormat="1" applyFont="1" applyFill="1" applyAlignment="1" applyProtection="1">
      <alignment horizontal="left" vertical="top" indent="1"/>
      <protection locked="0"/>
    </xf>
    <xf numFmtId="49" fontId="6" fillId="14" borderId="79" xfId="0" applyNumberFormat="1" applyFont="1" applyFill="1" applyBorder="1" applyAlignment="1" applyProtection="1">
      <alignment horizontal="left" vertical="top" indent="1"/>
      <protection locked="0"/>
    </xf>
    <xf numFmtId="0" fontId="6" fillId="8" borderId="78" xfId="0" applyFont="1" applyFill="1" applyBorder="1" applyAlignment="1">
      <alignment horizontal="left" indent="2"/>
    </xf>
    <xf numFmtId="0" fontId="6" fillId="8" borderId="0" xfId="0" applyFont="1" applyFill="1" applyAlignment="1">
      <alignment horizontal="left" indent="2"/>
    </xf>
    <xf numFmtId="49" fontId="6" fillId="3" borderId="0" xfId="0" applyNumberFormat="1" applyFont="1" applyFill="1" applyAlignment="1" applyProtection="1">
      <alignment horizontal="left" vertical="center" indent="1"/>
      <protection locked="0"/>
    </xf>
    <xf numFmtId="49" fontId="6" fillId="3" borderId="79" xfId="0" applyNumberFormat="1" applyFont="1" applyFill="1" applyBorder="1" applyAlignment="1" applyProtection="1">
      <alignment horizontal="left" vertical="center" indent="1"/>
      <protection locked="0"/>
    </xf>
    <xf numFmtId="49" fontId="6" fillId="14" borderId="8" xfId="0" applyNumberFormat="1" applyFont="1" applyFill="1" applyBorder="1" applyAlignment="1" applyProtection="1">
      <alignment horizontal="left" vertical="top" indent="1"/>
      <protection locked="0"/>
    </xf>
    <xf numFmtId="49" fontId="6" fillId="14" borderId="9" xfId="0" applyNumberFormat="1" applyFont="1" applyFill="1" applyBorder="1" applyAlignment="1" applyProtection="1">
      <alignment horizontal="left" vertical="top" indent="1"/>
      <protection locked="0"/>
    </xf>
    <xf numFmtId="0" fontId="6" fillId="8" borderId="7" xfId="0" applyFont="1" applyFill="1" applyBorder="1" applyAlignment="1">
      <alignment horizontal="left" vertical="top" indent="2"/>
    </xf>
    <xf numFmtId="0" fontId="6" fillId="8" borderId="8" xfId="0" applyFont="1" applyFill="1" applyBorder="1" applyAlignment="1">
      <alignment horizontal="left" vertical="top" indent="2"/>
    </xf>
    <xf numFmtId="49" fontId="6" fillId="3" borderId="5" xfId="0" applyNumberFormat="1" applyFont="1" applyFill="1" applyBorder="1" applyAlignment="1" applyProtection="1">
      <alignment horizontal="left" vertical="center" indent="1"/>
      <protection locked="0"/>
    </xf>
    <xf numFmtId="49" fontId="6" fillId="3" borderId="6" xfId="0" applyNumberFormat="1" applyFont="1" applyFill="1" applyBorder="1" applyAlignment="1" applyProtection="1">
      <alignment horizontal="left" vertical="center" indent="1"/>
      <protection locked="0"/>
    </xf>
    <xf numFmtId="0" fontId="14" fillId="0" borderId="0" xfId="0" applyFont="1" applyAlignment="1">
      <alignment horizontal="center" vertical="top"/>
    </xf>
    <xf numFmtId="0" fontId="5" fillId="9" borderId="10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wrapText="1"/>
    </xf>
    <xf numFmtId="49" fontId="6" fillId="3" borderId="8" xfId="0" applyNumberFormat="1" applyFont="1" applyFill="1" applyBorder="1" applyAlignment="1" applyProtection="1">
      <alignment horizontal="left" vertical="center" indent="1"/>
      <protection locked="0"/>
    </xf>
    <xf numFmtId="49" fontId="6" fillId="3" borderId="9" xfId="0" applyNumberFormat="1" applyFont="1" applyFill="1" applyBorder="1" applyAlignment="1" applyProtection="1">
      <alignment horizontal="left" vertical="center" indent="1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3" xfId="0" applyFont="1" applyFill="1" applyBorder="1" applyAlignment="1" applyProtection="1">
      <alignment horizontal="center"/>
      <protection locked="0"/>
    </xf>
    <xf numFmtId="0" fontId="1" fillId="10" borderId="2" xfId="0" applyFont="1" applyFill="1" applyBorder="1" applyAlignment="1" applyProtection="1">
      <alignment horizontal="center"/>
      <protection locked="0"/>
    </xf>
    <xf numFmtId="0" fontId="1" fillId="9" borderId="18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left"/>
    </xf>
    <xf numFmtId="0" fontId="2" fillId="9" borderId="0" xfId="0" applyFont="1" applyFill="1" applyAlignment="1">
      <alignment horizontal="left"/>
    </xf>
    <xf numFmtId="0" fontId="2" fillId="9" borderId="15" xfId="0" applyFont="1" applyFill="1" applyBorder="1" applyAlignment="1">
      <alignment horizontal="left"/>
    </xf>
    <xf numFmtId="168" fontId="1" fillId="3" borderId="16" xfId="1" applyNumberFormat="1" applyFont="1" applyFill="1" applyBorder="1" applyAlignment="1" applyProtection="1">
      <alignment horizontal="center" vertical="top"/>
      <protection locked="0"/>
    </xf>
    <xf numFmtId="170" fontId="1" fillId="3" borderId="16" xfId="0" applyNumberFormat="1" applyFont="1" applyFill="1" applyBorder="1" applyAlignment="1" applyProtection="1">
      <alignment horizontal="center"/>
      <protection locked="0"/>
    </xf>
    <xf numFmtId="170" fontId="1" fillId="3" borderId="57" xfId="0" applyNumberFormat="1" applyFont="1" applyFill="1" applyBorder="1" applyAlignment="1" applyProtection="1">
      <alignment horizontal="center"/>
      <protection locked="0"/>
    </xf>
    <xf numFmtId="0" fontId="6" fillId="8" borderId="16" xfId="0" applyFont="1" applyFill="1" applyBorder="1" applyAlignment="1">
      <alignment horizontal="left" vertical="center" indent="2"/>
    </xf>
    <xf numFmtId="49" fontId="18" fillId="3" borderId="16" xfId="0" applyNumberFormat="1" applyFont="1" applyFill="1" applyBorder="1" applyAlignment="1" applyProtection="1">
      <alignment horizontal="left" vertical="center" indent="1"/>
      <protection locked="0"/>
    </xf>
    <xf numFmtId="0" fontId="6" fillId="9" borderId="0" xfId="0" applyFont="1" applyFill="1" applyAlignment="1">
      <alignment horizontal="left" vertical="top"/>
    </xf>
    <xf numFmtId="0" fontId="2" fillId="9" borderId="0" xfId="0" applyFont="1" applyFill="1" applyAlignment="1">
      <alignment horizontal="left" vertical="top"/>
    </xf>
    <xf numFmtId="0" fontId="1" fillId="0" borderId="5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80" xfId="0" applyFont="1" applyBorder="1" applyAlignment="1">
      <alignment horizontal="left"/>
    </xf>
    <xf numFmtId="16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4" fillId="9" borderId="0" xfId="0" applyFont="1" applyFill="1" applyAlignment="1">
      <alignment horizontal="center" vertical="top"/>
    </xf>
    <xf numFmtId="170" fontId="1" fillId="11" borderId="61" xfId="0" applyNumberFormat="1" applyFont="1" applyFill="1" applyBorder="1" applyAlignment="1">
      <alignment horizontal="center"/>
    </xf>
    <xf numFmtId="0" fontId="1" fillId="11" borderId="62" xfId="0" applyFont="1" applyFill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90" xfId="0" applyFont="1" applyBorder="1" applyAlignment="1">
      <alignment horizontal="left"/>
    </xf>
    <xf numFmtId="0" fontId="5" fillId="0" borderId="61" xfId="0" applyFont="1" applyBorder="1" applyAlignment="1">
      <alignment horizontal="left"/>
    </xf>
    <xf numFmtId="0" fontId="5" fillId="0" borderId="83" xfId="0" applyFont="1" applyBorder="1" applyAlignment="1">
      <alignment horizontal="left"/>
    </xf>
    <xf numFmtId="0" fontId="2" fillId="18" borderId="58" xfId="0" applyFont="1" applyFill="1" applyBorder="1" applyAlignment="1">
      <alignment horizontal="center"/>
    </xf>
    <xf numFmtId="0" fontId="2" fillId="18" borderId="59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65" fontId="1" fillId="3" borderId="16" xfId="2" applyNumberFormat="1" applyFont="1" applyFill="1" applyBorder="1" applyAlignment="1" applyProtection="1">
      <alignment horizontal="center"/>
      <protection locked="0"/>
    </xf>
    <xf numFmtId="44" fontId="1" fillId="11" borderId="59" xfId="0" applyNumberFormat="1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0" borderId="58" xfId="0" applyFont="1" applyBorder="1" applyAlignment="1">
      <alignment horizontal="left"/>
    </xf>
    <xf numFmtId="0" fontId="1" fillId="0" borderId="59" xfId="0" applyFont="1" applyBorder="1" applyAlignment="1">
      <alignment horizontal="left"/>
    </xf>
    <xf numFmtId="0" fontId="5" fillId="9" borderId="0" xfId="0" applyFont="1" applyFill="1" applyAlignment="1">
      <alignment horizontal="center" vertical="center" wrapText="1"/>
    </xf>
    <xf numFmtId="169" fontId="1" fillId="3" borderId="16" xfId="0" applyNumberFormat="1" applyFont="1" applyFill="1" applyBorder="1" applyAlignment="1" applyProtection="1">
      <alignment horizontal="center"/>
      <protection locked="0"/>
    </xf>
    <xf numFmtId="44" fontId="1" fillId="0" borderId="94" xfId="1" applyFont="1" applyFill="1" applyBorder="1" applyAlignment="1" applyProtection="1">
      <alignment horizontal="center"/>
    </xf>
    <xf numFmtId="44" fontId="1" fillId="0" borderId="95" xfId="1" applyFont="1" applyFill="1" applyBorder="1" applyAlignment="1" applyProtection="1">
      <alignment horizontal="center"/>
    </xf>
    <xf numFmtId="0" fontId="1" fillId="9" borderId="17" xfId="0" applyFont="1" applyFill="1" applyBorder="1"/>
    <xf numFmtId="0" fontId="6" fillId="0" borderId="93" xfId="0" applyFont="1" applyBorder="1" applyAlignment="1">
      <alignment horizontal="left"/>
    </xf>
    <xf numFmtId="0" fontId="6" fillId="0" borderId="94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2" fontId="1" fillId="3" borderId="16" xfId="0" applyNumberFormat="1" applyFont="1" applyFill="1" applyBorder="1" applyAlignment="1" applyProtection="1">
      <alignment horizontal="center"/>
      <protection locked="0"/>
    </xf>
    <xf numFmtId="2" fontId="1" fillId="0" borderId="16" xfId="1" applyNumberFormat="1" applyFont="1" applyFill="1" applyBorder="1" applyAlignment="1" applyProtection="1">
      <alignment horizontal="center"/>
    </xf>
    <xf numFmtId="2" fontId="1" fillId="0" borderId="57" xfId="1" applyNumberFormat="1" applyFont="1" applyFill="1" applyBorder="1" applyAlignment="1" applyProtection="1">
      <alignment horizontal="center"/>
    </xf>
    <xf numFmtId="2" fontId="1" fillId="0" borderId="59" xfId="0" applyNumberFormat="1" applyFont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9" borderId="0" xfId="0" applyFont="1" applyFill="1" applyAlignment="1">
      <alignment vertical="center" wrapText="1"/>
    </xf>
    <xf numFmtId="0" fontId="1" fillId="9" borderId="0" xfId="0" applyFont="1" applyFill="1"/>
    <xf numFmtId="167" fontId="1" fillId="3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Border="1" applyAlignment="1">
      <alignment horizontal="center"/>
    </xf>
    <xf numFmtId="2" fontId="1" fillId="0" borderId="57" xfId="0" applyNumberFormat="1" applyFont="1" applyBorder="1" applyAlignment="1">
      <alignment horizontal="center"/>
    </xf>
    <xf numFmtId="0" fontId="6" fillId="0" borderId="9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7" fontId="2" fillId="0" borderId="20" xfId="1" applyNumberFormat="1" applyFont="1" applyFill="1" applyBorder="1" applyAlignment="1" applyProtection="1">
      <alignment horizontal="center"/>
    </xf>
    <xf numFmtId="44" fontId="2" fillId="0" borderId="20" xfId="1" applyFont="1" applyBorder="1" applyAlignment="1" applyProtection="1">
      <alignment horizontal="right"/>
    </xf>
    <xf numFmtId="44" fontId="2" fillId="0" borderId="65" xfId="1" applyFont="1" applyBorder="1" applyAlignment="1" applyProtection="1">
      <alignment horizontal="right"/>
    </xf>
    <xf numFmtId="44" fontId="2" fillId="0" borderId="66" xfId="1" applyFont="1" applyFill="1" applyBorder="1" applyAlignment="1" applyProtection="1">
      <alignment horizontal="right"/>
    </xf>
    <xf numFmtId="44" fontId="2" fillId="0" borderId="19" xfId="1" applyFont="1" applyFill="1" applyBorder="1" applyAlignment="1" applyProtection="1">
      <alignment horizontal="right"/>
    </xf>
    <xf numFmtId="2" fontId="2" fillId="0" borderId="19" xfId="0" applyNumberFormat="1" applyFont="1" applyBorder="1" applyAlignment="1">
      <alignment horizontal="center"/>
    </xf>
    <xf numFmtId="44" fontId="2" fillId="0" borderId="67" xfId="1" applyFont="1" applyBorder="1" applyAlignment="1" applyProtection="1">
      <alignment horizontal="right"/>
    </xf>
    <xf numFmtId="44" fontId="2" fillId="0" borderId="64" xfId="1" applyFont="1" applyFill="1" applyBorder="1" applyAlignment="1" applyProtection="1">
      <alignment horizontal="right"/>
    </xf>
    <xf numFmtId="44" fontId="2" fillId="0" borderId="20" xfId="1" applyFont="1" applyFill="1" applyBorder="1" applyAlignment="1" applyProtection="1">
      <alignment horizontal="right"/>
    </xf>
    <xf numFmtId="169" fontId="2" fillId="0" borderId="19" xfId="0" applyNumberFormat="1" applyFont="1" applyBorder="1" applyAlignment="1">
      <alignment horizontal="center"/>
    </xf>
    <xf numFmtId="0" fontId="5" fillId="11" borderId="22" xfId="0" applyFont="1" applyFill="1" applyBorder="1" applyAlignment="1">
      <alignment vertical="center"/>
    </xf>
    <xf numFmtId="0" fontId="5" fillId="11" borderId="21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44" fontId="7" fillId="9" borderId="22" xfId="1" applyFont="1" applyFill="1" applyBorder="1" applyAlignment="1" applyProtection="1">
      <alignment horizontal="center" vertical="center"/>
    </xf>
    <xf numFmtId="44" fontId="7" fillId="9" borderId="21" xfId="1" applyFont="1" applyFill="1" applyBorder="1" applyAlignment="1" applyProtection="1">
      <alignment horizontal="center" vertical="center"/>
    </xf>
    <xf numFmtId="44" fontId="7" fillId="9" borderId="23" xfId="1" applyFont="1" applyFill="1" applyBorder="1" applyAlignment="1" applyProtection="1">
      <alignment horizontal="center" vertical="center"/>
    </xf>
    <xf numFmtId="14" fontId="1" fillId="3" borderId="94" xfId="0" applyNumberFormat="1" applyFont="1" applyFill="1" applyBorder="1" applyAlignment="1" applyProtection="1">
      <alignment horizontal="center"/>
      <protection locked="0"/>
    </xf>
    <xf numFmtId="14" fontId="1" fillId="3" borderId="95" xfId="0" applyNumberFormat="1" applyFont="1" applyFill="1" applyBorder="1" applyAlignment="1" applyProtection="1">
      <alignment horizontal="center"/>
      <protection locked="0"/>
    </xf>
    <xf numFmtId="0" fontId="1" fillId="3" borderId="59" xfId="0" applyFont="1" applyFill="1" applyBorder="1" applyAlignment="1" applyProtection="1">
      <alignment horizontal="center"/>
      <protection locked="0"/>
    </xf>
    <xf numFmtId="0" fontId="1" fillId="3" borderId="60" xfId="0" applyFont="1" applyFill="1" applyBorder="1" applyAlignment="1" applyProtection="1">
      <alignment horizontal="center"/>
      <protection locked="0"/>
    </xf>
    <xf numFmtId="44" fontId="2" fillId="0" borderId="49" xfId="1" applyFont="1" applyBorder="1" applyAlignment="1" applyProtection="1">
      <alignment horizontal="right"/>
    </xf>
    <xf numFmtId="44" fontId="2" fillId="9" borderId="75" xfId="1" applyFont="1" applyFill="1" applyBorder="1" applyAlignment="1" applyProtection="1">
      <alignment horizontal="right"/>
    </xf>
    <xf numFmtId="44" fontId="2" fillId="9" borderId="76" xfId="1" applyFont="1" applyFill="1" applyBorder="1" applyAlignment="1" applyProtection="1">
      <alignment horizontal="right"/>
    </xf>
    <xf numFmtId="10" fontId="2" fillId="9" borderId="76" xfId="0" applyNumberFormat="1" applyFont="1" applyFill="1" applyBorder="1" applyAlignment="1">
      <alignment horizontal="center"/>
    </xf>
    <xf numFmtId="44" fontId="9" fillId="9" borderId="11" xfId="1" applyFont="1" applyFill="1" applyBorder="1" applyAlignment="1" applyProtection="1">
      <alignment horizontal="right"/>
    </xf>
    <xf numFmtId="44" fontId="9" fillId="9" borderId="12" xfId="1" applyFont="1" applyFill="1" applyBorder="1" applyAlignment="1" applyProtection="1">
      <alignment horizontal="right"/>
    </xf>
    <xf numFmtId="0" fontId="9" fillId="6" borderId="72" xfId="0" applyFont="1" applyFill="1" applyBorder="1" applyAlignment="1">
      <alignment horizontal="left" indent="1"/>
    </xf>
    <xf numFmtId="0" fontId="2" fillId="6" borderId="73" xfId="0" applyFont="1" applyFill="1" applyBorder="1" applyAlignment="1">
      <alignment horizontal="left" indent="1"/>
    </xf>
    <xf numFmtId="44" fontId="9" fillId="5" borderId="73" xfId="1" applyFont="1" applyFill="1" applyBorder="1" applyAlignment="1" applyProtection="1">
      <alignment horizontal="right"/>
    </xf>
    <xf numFmtId="44" fontId="9" fillId="5" borderId="74" xfId="1" applyFont="1" applyFill="1" applyBorder="1" applyAlignment="1" applyProtection="1">
      <alignment horizontal="right"/>
    </xf>
    <xf numFmtId="14" fontId="1" fillId="3" borderId="25" xfId="4" applyNumberFormat="1" applyFont="1" applyFill="1" applyBorder="1" applyAlignment="1" applyProtection="1">
      <alignment horizontal="right" vertical="top"/>
      <protection locked="0"/>
    </xf>
    <xf numFmtId="0" fontId="1" fillId="3" borderId="25" xfId="4" applyFont="1" applyFill="1" applyBorder="1" applyAlignment="1" applyProtection="1">
      <alignment horizontal="left"/>
      <protection locked="0"/>
    </xf>
    <xf numFmtId="0" fontId="1" fillId="3" borderId="26" xfId="4" applyFont="1" applyFill="1" applyBorder="1" applyAlignment="1" applyProtection="1">
      <alignment horizontal="left"/>
      <protection locked="0"/>
    </xf>
    <xf numFmtId="0" fontId="1" fillId="9" borderId="13" xfId="0" applyFont="1" applyFill="1" applyBorder="1" applyAlignment="1">
      <alignment horizontal="left"/>
    </xf>
    <xf numFmtId="171" fontId="2" fillId="3" borderId="36" xfId="0" applyNumberFormat="1" applyFont="1" applyFill="1" applyBorder="1" applyAlignment="1" applyProtection="1">
      <alignment horizontal="center"/>
      <protection locked="0"/>
    </xf>
    <xf numFmtId="171" fontId="2" fillId="3" borderId="21" xfId="0" applyNumberFormat="1" applyFont="1" applyFill="1" applyBorder="1" applyAlignment="1" applyProtection="1">
      <alignment horizontal="center"/>
      <protection locked="0"/>
    </xf>
    <xf numFmtId="171" fontId="2" fillId="3" borderId="23" xfId="0" applyNumberFormat="1" applyFont="1" applyFill="1" applyBorder="1" applyAlignment="1" applyProtection="1">
      <alignment horizontal="center"/>
      <protection locked="0"/>
    </xf>
    <xf numFmtId="44" fontId="2" fillId="0" borderId="22" xfId="1" applyFont="1" applyBorder="1" applyAlignment="1" applyProtection="1">
      <alignment horizontal="center"/>
    </xf>
    <xf numFmtId="44" fontId="2" fillId="0" borderId="21" xfId="1" applyFont="1" applyBorder="1" applyAlignment="1" applyProtection="1">
      <alignment horizontal="center"/>
    </xf>
    <xf numFmtId="44" fontId="2" fillId="0" borderId="37" xfId="1" applyFont="1" applyBorder="1" applyAlignment="1" applyProtection="1">
      <alignment horizontal="center"/>
    </xf>
    <xf numFmtId="0" fontId="1" fillId="3" borderId="27" xfId="4" applyFont="1" applyFill="1" applyBorder="1" applyAlignment="1" applyProtection="1">
      <alignment horizontal="left" vertical="top" wrapText="1"/>
      <protection locked="0"/>
    </xf>
    <xf numFmtId="0" fontId="1" fillId="3" borderId="0" xfId="4" applyFont="1" applyFill="1" applyAlignment="1" applyProtection="1">
      <alignment horizontal="left" vertical="top" wrapText="1"/>
      <protection locked="0"/>
    </xf>
    <xf numFmtId="0" fontId="1" fillId="3" borderId="28" xfId="4" applyFont="1" applyFill="1" applyBorder="1" applyAlignment="1" applyProtection="1">
      <alignment horizontal="left" vertical="top" wrapText="1"/>
      <protection locked="0"/>
    </xf>
    <xf numFmtId="0" fontId="1" fillId="3" borderId="29" xfId="4" applyFont="1" applyFill="1" applyBorder="1" applyAlignment="1" applyProtection="1">
      <alignment horizontal="left" vertical="top" wrapText="1"/>
      <protection locked="0"/>
    </xf>
    <xf numFmtId="0" fontId="1" fillId="3" borderId="30" xfId="4" applyFont="1" applyFill="1" applyBorder="1" applyAlignment="1" applyProtection="1">
      <alignment horizontal="left" vertical="top" wrapText="1"/>
      <protection locked="0"/>
    </xf>
    <xf numFmtId="0" fontId="1" fillId="3" borderId="31" xfId="4" applyFont="1" applyFill="1" applyBorder="1" applyAlignment="1" applyProtection="1">
      <alignment horizontal="left" vertical="top" wrapText="1"/>
      <protection locked="0"/>
    </xf>
    <xf numFmtId="0" fontId="1" fillId="9" borderId="0" xfId="0" applyFont="1" applyFill="1" applyAlignment="1">
      <alignment horizontal="center"/>
    </xf>
    <xf numFmtId="0" fontId="1" fillId="9" borderId="15" xfId="0" applyFont="1" applyFill="1" applyBorder="1" applyAlignment="1">
      <alignment horizontal="center"/>
    </xf>
    <xf numFmtId="44" fontId="7" fillId="9" borderId="22" xfId="1" applyFont="1" applyFill="1" applyBorder="1" applyAlignment="1" applyProtection="1">
      <alignment vertical="center"/>
    </xf>
    <xf numFmtId="44" fontId="7" fillId="9" borderId="21" xfId="1" applyFont="1" applyFill="1" applyBorder="1" applyAlignment="1" applyProtection="1">
      <alignment vertical="center"/>
    </xf>
    <xf numFmtId="44" fontId="7" fillId="9" borderId="23" xfId="1" applyFont="1" applyFill="1" applyBorder="1" applyAlignment="1" applyProtection="1">
      <alignment vertical="center"/>
    </xf>
    <xf numFmtId="0" fontId="14" fillId="13" borderId="16" xfId="0" applyFont="1" applyFill="1" applyBorder="1" applyAlignment="1">
      <alignment horizontal="left" indent="2"/>
    </xf>
    <xf numFmtId="0" fontId="14" fillId="13" borderId="16" xfId="0" applyFont="1" applyFill="1" applyBorder="1" applyAlignment="1">
      <alignment horizontal="left" vertical="top" indent="2"/>
    </xf>
    <xf numFmtId="0" fontId="14" fillId="13" borderId="16" xfId="0" applyFont="1" applyFill="1" applyBorder="1" applyAlignment="1">
      <alignment horizontal="left" vertical="center" indent="2"/>
    </xf>
  </cellXfs>
  <cellStyles count="7">
    <cellStyle name="Monétaire" xfId="1" builtinId="4"/>
    <cellStyle name="Monétaire 3" xfId="6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Pourcentage" xfId="2" builtinId="5"/>
    <cellStyle name="Pourcentage 3" xfId="5" xr:uid="{00000000-0005-0000-0000-000006000000}"/>
  </cellStyles>
  <dxfs count="0"/>
  <tableStyles count="0" defaultTableStyle="TableStyleMedium2" defaultPivotStyle="PivotStyleLight16"/>
  <colors>
    <mruColors>
      <color rgb="FFE2FFC5"/>
      <color rgb="FFCCFF99"/>
      <color rgb="FFFFFFCC"/>
      <color rgb="FFE6FFCD"/>
      <color rgb="FFDC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4105274</xdr:colOff>
      <xdr:row>26</xdr:row>
      <xdr:rowOff>104775</xdr:rowOff>
    </xdr:from>
    <xdr:to>
      <xdr:col>0</xdr:col>
      <xdr:colOff>4524375</xdr:colOff>
      <xdr:row>42</xdr:row>
      <xdr:rowOff>0</xdr:rowOff>
    </xdr:to>
    <xdr:sp macro="" textlink="">
      <xdr:nvSpPr>
        <xdr:cNvPr id="3" name="Flèche : courbe vers la gauche 2">
          <a:extLst>
            <a:ext uri="{FF2B5EF4-FFF2-40B4-BE49-F238E27FC236}">
              <a16:creationId xmlns:a16="http://schemas.microsoft.com/office/drawing/2014/main" id="{0E6617B2-191C-36C1-22DA-0F419B3F9EE2}"/>
            </a:ext>
          </a:extLst>
        </xdr:cNvPr>
        <xdr:cNvSpPr/>
      </xdr:nvSpPr>
      <xdr:spPr>
        <a:xfrm>
          <a:off x="4105274" y="4505325"/>
          <a:ext cx="419101" cy="2533650"/>
        </a:xfrm>
        <a:prstGeom prst="curved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bine sollier" id="{31DCFF8C-6270-4ECD-9298-8C29F97DF362}" userId="91c6a7d9d980710d" providerId="Windows Live"/>
</personList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0" dT="2024-08-28T12:39:13.38" personId="{31DCFF8C-6270-4ECD-9298-8C29F97DF362}" id="{B0C29143-7092-47D7-B93E-2F4140C81A6D}">
    <text>Nombres d'heures dans le mois que vous auriez dû réaliser sans l'absence.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0"/>
  <sheetViews>
    <sheetView zoomScale="110" zoomScaleNormal="110" workbookViewId="0">
      <selection activeCell="B18" sqref="B18:R18"/>
    </sheetView>
  </sheetViews>
  <sheetFormatPr baseColWidth="10" defaultColWidth="10.7109375" defaultRowHeight="11.25" x14ac:dyDescent="0.2"/>
  <cols>
    <col min="1" max="1" width="2" style="2" customWidth="1"/>
    <col min="2" max="2" width="21.7109375" style="4" customWidth="1"/>
    <col min="3" max="18" width="6.7109375" style="4" customWidth="1"/>
    <col min="19" max="19" width="2.42578125" style="49" customWidth="1"/>
    <col min="20" max="20" width="7" style="4" customWidth="1"/>
    <col min="21" max="21" width="16" style="4" customWidth="1"/>
    <col min="22" max="22" width="2.28515625" style="4" customWidth="1"/>
    <col min="23" max="23" width="14.140625" style="4" customWidth="1"/>
    <col min="24" max="257" width="10.7109375" style="4"/>
    <col min="258" max="258" width="21.140625" style="4" customWidth="1"/>
    <col min="259" max="274" width="6.140625" style="4" customWidth="1"/>
    <col min="275" max="275" width="1.7109375" style="4" customWidth="1"/>
    <col min="276" max="277" width="0" style="4" hidden="1" customWidth="1"/>
    <col min="278" max="513" width="10.7109375" style="4"/>
    <col min="514" max="514" width="21.140625" style="4" customWidth="1"/>
    <col min="515" max="530" width="6.140625" style="4" customWidth="1"/>
    <col min="531" max="531" width="1.7109375" style="4" customWidth="1"/>
    <col min="532" max="533" width="0" style="4" hidden="1" customWidth="1"/>
    <col min="534" max="769" width="10.7109375" style="4"/>
    <col min="770" max="770" width="21.140625" style="4" customWidth="1"/>
    <col min="771" max="786" width="6.140625" style="4" customWidth="1"/>
    <col min="787" max="787" width="1.7109375" style="4" customWidth="1"/>
    <col min="788" max="789" width="0" style="4" hidden="1" customWidth="1"/>
    <col min="790" max="1025" width="10.7109375" style="4"/>
    <col min="1026" max="1026" width="21.140625" style="4" customWidth="1"/>
    <col min="1027" max="1042" width="6.140625" style="4" customWidth="1"/>
    <col min="1043" max="1043" width="1.7109375" style="4" customWidth="1"/>
    <col min="1044" max="1045" width="0" style="4" hidden="1" customWidth="1"/>
    <col min="1046" max="1281" width="10.7109375" style="4"/>
    <col min="1282" max="1282" width="21.140625" style="4" customWidth="1"/>
    <col min="1283" max="1298" width="6.140625" style="4" customWidth="1"/>
    <col min="1299" max="1299" width="1.7109375" style="4" customWidth="1"/>
    <col min="1300" max="1301" width="0" style="4" hidden="1" customWidth="1"/>
    <col min="1302" max="1537" width="10.7109375" style="4"/>
    <col min="1538" max="1538" width="21.140625" style="4" customWidth="1"/>
    <col min="1539" max="1554" width="6.140625" style="4" customWidth="1"/>
    <col min="1555" max="1555" width="1.7109375" style="4" customWidth="1"/>
    <col min="1556" max="1557" width="0" style="4" hidden="1" customWidth="1"/>
    <col min="1558" max="1793" width="10.7109375" style="4"/>
    <col min="1794" max="1794" width="21.140625" style="4" customWidth="1"/>
    <col min="1795" max="1810" width="6.140625" style="4" customWidth="1"/>
    <col min="1811" max="1811" width="1.7109375" style="4" customWidth="1"/>
    <col min="1812" max="1813" width="0" style="4" hidden="1" customWidth="1"/>
    <col min="1814" max="2049" width="10.7109375" style="4"/>
    <col min="2050" max="2050" width="21.140625" style="4" customWidth="1"/>
    <col min="2051" max="2066" width="6.140625" style="4" customWidth="1"/>
    <col min="2067" max="2067" width="1.7109375" style="4" customWidth="1"/>
    <col min="2068" max="2069" width="0" style="4" hidden="1" customWidth="1"/>
    <col min="2070" max="2305" width="10.7109375" style="4"/>
    <col min="2306" max="2306" width="21.140625" style="4" customWidth="1"/>
    <col min="2307" max="2322" width="6.140625" style="4" customWidth="1"/>
    <col min="2323" max="2323" width="1.7109375" style="4" customWidth="1"/>
    <col min="2324" max="2325" width="0" style="4" hidden="1" customWidth="1"/>
    <col min="2326" max="2561" width="10.7109375" style="4"/>
    <col min="2562" max="2562" width="21.140625" style="4" customWidth="1"/>
    <col min="2563" max="2578" width="6.140625" style="4" customWidth="1"/>
    <col min="2579" max="2579" width="1.7109375" style="4" customWidth="1"/>
    <col min="2580" max="2581" width="0" style="4" hidden="1" customWidth="1"/>
    <col min="2582" max="2817" width="10.7109375" style="4"/>
    <col min="2818" max="2818" width="21.140625" style="4" customWidth="1"/>
    <col min="2819" max="2834" width="6.140625" style="4" customWidth="1"/>
    <col min="2835" max="2835" width="1.7109375" style="4" customWidth="1"/>
    <col min="2836" max="2837" width="0" style="4" hidden="1" customWidth="1"/>
    <col min="2838" max="3073" width="10.7109375" style="4"/>
    <col min="3074" max="3074" width="21.140625" style="4" customWidth="1"/>
    <col min="3075" max="3090" width="6.140625" style="4" customWidth="1"/>
    <col min="3091" max="3091" width="1.7109375" style="4" customWidth="1"/>
    <col min="3092" max="3093" width="0" style="4" hidden="1" customWidth="1"/>
    <col min="3094" max="3329" width="10.7109375" style="4"/>
    <col min="3330" max="3330" width="21.140625" style="4" customWidth="1"/>
    <col min="3331" max="3346" width="6.140625" style="4" customWidth="1"/>
    <col min="3347" max="3347" width="1.7109375" style="4" customWidth="1"/>
    <col min="3348" max="3349" width="0" style="4" hidden="1" customWidth="1"/>
    <col min="3350" max="3585" width="10.7109375" style="4"/>
    <col min="3586" max="3586" width="21.140625" style="4" customWidth="1"/>
    <col min="3587" max="3602" width="6.140625" style="4" customWidth="1"/>
    <col min="3603" max="3603" width="1.7109375" style="4" customWidth="1"/>
    <col min="3604" max="3605" width="0" style="4" hidden="1" customWidth="1"/>
    <col min="3606" max="3841" width="10.7109375" style="4"/>
    <col min="3842" max="3842" width="21.140625" style="4" customWidth="1"/>
    <col min="3843" max="3858" width="6.140625" style="4" customWidth="1"/>
    <col min="3859" max="3859" width="1.7109375" style="4" customWidth="1"/>
    <col min="3860" max="3861" width="0" style="4" hidden="1" customWidth="1"/>
    <col min="3862" max="4097" width="10.7109375" style="4"/>
    <col min="4098" max="4098" width="21.140625" style="4" customWidth="1"/>
    <col min="4099" max="4114" width="6.140625" style="4" customWidth="1"/>
    <col min="4115" max="4115" width="1.7109375" style="4" customWidth="1"/>
    <col min="4116" max="4117" width="0" style="4" hidden="1" customWidth="1"/>
    <col min="4118" max="4353" width="10.7109375" style="4"/>
    <col min="4354" max="4354" width="21.140625" style="4" customWidth="1"/>
    <col min="4355" max="4370" width="6.140625" style="4" customWidth="1"/>
    <col min="4371" max="4371" width="1.7109375" style="4" customWidth="1"/>
    <col min="4372" max="4373" width="0" style="4" hidden="1" customWidth="1"/>
    <col min="4374" max="4609" width="10.7109375" style="4"/>
    <col min="4610" max="4610" width="21.140625" style="4" customWidth="1"/>
    <col min="4611" max="4626" width="6.140625" style="4" customWidth="1"/>
    <col min="4627" max="4627" width="1.7109375" style="4" customWidth="1"/>
    <col min="4628" max="4629" width="0" style="4" hidden="1" customWidth="1"/>
    <col min="4630" max="4865" width="10.7109375" style="4"/>
    <col min="4866" max="4866" width="21.140625" style="4" customWidth="1"/>
    <col min="4867" max="4882" width="6.140625" style="4" customWidth="1"/>
    <col min="4883" max="4883" width="1.7109375" style="4" customWidth="1"/>
    <col min="4884" max="4885" width="0" style="4" hidden="1" customWidth="1"/>
    <col min="4886" max="5121" width="10.7109375" style="4"/>
    <col min="5122" max="5122" width="21.140625" style="4" customWidth="1"/>
    <col min="5123" max="5138" width="6.140625" style="4" customWidth="1"/>
    <col min="5139" max="5139" width="1.7109375" style="4" customWidth="1"/>
    <col min="5140" max="5141" width="0" style="4" hidden="1" customWidth="1"/>
    <col min="5142" max="5377" width="10.7109375" style="4"/>
    <col min="5378" max="5378" width="21.140625" style="4" customWidth="1"/>
    <col min="5379" max="5394" width="6.140625" style="4" customWidth="1"/>
    <col min="5395" max="5395" width="1.7109375" style="4" customWidth="1"/>
    <col min="5396" max="5397" width="0" style="4" hidden="1" customWidth="1"/>
    <col min="5398" max="5633" width="10.7109375" style="4"/>
    <col min="5634" max="5634" width="21.140625" style="4" customWidth="1"/>
    <col min="5635" max="5650" width="6.140625" style="4" customWidth="1"/>
    <col min="5651" max="5651" width="1.7109375" style="4" customWidth="1"/>
    <col min="5652" max="5653" width="0" style="4" hidden="1" customWidth="1"/>
    <col min="5654" max="5889" width="10.7109375" style="4"/>
    <col min="5890" max="5890" width="21.140625" style="4" customWidth="1"/>
    <col min="5891" max="5906" width="6.140625" style="4" customWidth="1"/>
    <col min="5907" max="5907" width="1.7109375" style="4" customWidth="1"/>
    <col min="5908" max="5909" width="0" style="4" hidden="1" customWidth="1"/>
    <col min="5910" max="6145" width="10.7109375" style="4"/>
    <col min="6146" max="6146" width="21.140625" style="4" customWidth="1"/>
    <col min="6147" max="6162" width="6.140625" style="4" customWidth="1"/>
    <col min="6163" max="6163" width="1.7109375" style="4" customWidth="1"/>
    <col min="6164" max="6165" width="0" style="4" hidden="1" customWidth="1"/>
    <col min="6166" max="6401" width="10.7109375" style="4"/>
    <col min="6402" max="6402" width="21.140625" style="4" customWidth="1"/>
    <col min="6403" max="6418" width="6.140625" style="4" customWidth="1"/>
    <col min="6419" max="6419" width="1.7109375" style="4" customWidth="1"/>
    <col min="6420" max="6421" width="0" style="4" hidden="1" customWidth="1"/>
    <col min="6422" max="6657" width="10.7109375" style="4"/>
    <col min="6658" max="6658" width="21.140625" style="4" customWidth="1"/>
    <col min="6659" max="6674" width="6.140625" style="4" customWidth="1"/>
    <col min="6675" max="6675" width="1.7109375" style="4" customWidth="1"/>
    <col min="6676" max="6677" width="0" style="4" hidden="1" customWidth="1"/>
    <col min="6678" max="6913" width="10.7109375" style="4"/>
    <col min="6914" max="6914" width="21.140625" style="4" customWidth="1"/>
    <col min="6915" max="6930" width="6.140625" style="4" customWidth="1"/>
    <col min="6931" max="6931" width="1.7109375" style="4" customWidth="1"/>
    <col min="6932" max="6933" width="0" style="4" hidden="1" customWidth="1"/>
    <col min="6934" max="7169" width="10.7109375" style="4"/>
    <col min="7170" max="7170" width="21.140625" style="4" customWidth="1"/>
    <col min="7171" max="7186" width="6.140625" style="4" customWidth="1"/>
    <col min="7187" max="7187" width="1.7109375" style="4" customWidth="1"/>
    <col min="7188" max="7189" width="0" style="4" hidden="1" customWidth="1"/>
    <col min="7190" max="7425" width="10.7109375" style="4"/>
    <col min="7426" max="7426" width="21.140625" style="4" customWidth="1"/>
    <col min="7427" max="7442" width="6.140625" style="4" customWidth="1"/>
    <col min="7443" max="7443" width="1.7109375" style="4" customWidth="1"/>
    <col min="7444" max="7445" width="0" style="4" hidden="1" customWidth="1"/>
    <col min="7446" max="7681" width="10.7109375" style="4"/>
    <col min="7682" max="7682" width="21.140625" style="4" customWidth="1"/>
    <col min="7683" max="7698" width="6.140625" style="4" customWidth="1"/>
    <col min="7699" max="7699" width="1.7109375" style="4" customWidth="1"/>
    <col min="7700" max="7701" width="0" style="4" hidden="1" customWidth="1"/>
    <col min="7702" max="7937" width="10.7109375" style="4"/>
    <col min="7938" max="7938" width="21.140625" style="4" customWidth="1"/>
    <col min="7939" max="7954" width="6.140625" style="4" customWidth="1"/>
    <col min="7955" max="7955" width="1.7109375" style="4" customWidth="1"/>
    <col min="7956" max="7957" width="0" style="4" hidden="1" customWidth="1"/>
    <col min="7958" max="8193" width="10.7109375" style="4"/>
    <col min="8194" max="8194" width="21.140625" style="4" customWidth="1"/>
    <col min="8195" max="8210" width="6.140625" style="4" customWidth="1"/>
    <col min="8211" max="8211" width="1.7109375" style="4" customWidth="1"/>
    <col min="8212" max="8213" width="0" style="4" hidden="1" customWidth="1"/>
    <col min="8214" max="8449" width="10.7109375" style="4"/>
    <col min="8450" max="8450" width="21.140625" style="4" customWidth="1"/>
    <col min="8451" max="8466" width="6.140625" style="4" customWidth="1"/>
    <col min="8467" max="8467" width="1.7109375" style="4" customWidth="1"/>
    <col min="8468" max="8469" width="0" style="4" hidden="1" customWidth="1"/>
    <col min="8470" max="8705" width="10.7109375" style="4"/>
    <col min="8706" max="8706" width="21.140625" style="4" customWidth="1"/>
    <col min="8707" max="8722" width="6.140625" style="4" customWidth="1"/>
    <col min="8723" max="8723" width="1.7109375" style="4" customWidth="1"/>
    <col min="8724" max="8725" width="0" style="4" hidden="1" customWidth="1"/>
    <col min="8726" max="8961" width="10.7109375" style="4"/>
    <col min="8962" max="8962" width="21.140625" style="4" customWidth="1"/>
    <col min="8963" max="8978" width="6.140625" style="4" customWidth="1"/>
    <col min="8979" max="8979" width="1.7109375" style="4" customWidth="1"/>
    <col min="8980" max="8981" width="0" style="4" hidden="1" customWidth="1"/>
    <col min="8982" max="9217" width="10.7109375" style="4"/>
    <col min="9218" max="9218" width="21.140625" style="4" customWidth="1"/>
    <col min="9219" max="9234" width="6.140625" style="4" customWidth="1"/>
    <col min="9235" max="9235" width="1.7109375" style="4" customWidth="1"/>
    <col min="9236" max="9237" width="0" style="4" hidden="1" customWidth="1"/>
    <col min="9238" max="9473" width="10.7109375" style="4"/>
    <col min="9474" max="9474" width="21.140625" style="4" customWidth="1"/>
    <col min="9475" max="9490" width="6.140625" style="4" customWidth="1"/>
    <col min="9491" max="9491" width="1.7109375" style="4" customWidth="1"/>
    <col min="9492" max="9493" width="0" style="4" hidden="1" customWidth="1"/>
    <col min="9494" max="9729" width="10.7109375" style="4"/>
    <col min="9730" max="9730" width="21.140625" style="4" customWidth="1"/>
    <col min="9731" max="9746" width="6.140625" style="4" customWidth="1"/>
    <col min="9747" max="9747" width="1.7109375" style="4" customWidth="1"/>
    <col min="9748" max="9749" width="0" style="4" hidden="1" customWidth="1"/>
    <col min="9750" max="9985" width="10.7109375" style="4"/>
    <col min="9986" max="9986" width="21.140625" style="4" customWidth="1"/>
    <col min="9987" max="10002" width="6.140625" style="4" customWidth="1"/>
    <col min="10003" max="10003" width="1.7109375" style="4" customWidth="1"/>
    <col min="10004" max="10005" width="0" style="4" hidden="1" customWidth="1"/>
    <col min="10006" max="10241" width="10.7109375" style="4"/>
    <col min="10242" max="10242" width="21.140625" style="4" customWidth="1"/>
    <col min="10243" max="10258" width="6.140625" style="4" customWidth="1"/>
    <col min="10259" max="10259" width="1.7109375" style="4" customWidth="1"/>
    <col min="10260" max="10261" width="0" style="4" hidden="1" customWidth="1"/>
    <col min="10262" max="10497" width="10.7109375" style="4"/>
    <col min="10498" max="10498" width="21.140625" style="4" customWidth="1"/>
    <col min="10499" max="10514" width="6.140625" style="4" customWidth="1"/>
    <col min="10515" max="10515" width="1.7109375" style="4" customWidth="1"/>
    <col min="10516" max="10517" width="0" style="4" hidden="1" customWidth="1"/>
    <col min="10518" max="10753" width="10.7109375" style="4"/>
    <col min="10754" max="10754" width="21.140625" style="4" customWidth="1"/>
    <col min="10755" max="10770" width="6.140625" style="4" customWidth="1"/>
    <col min="10771" max="10771" width="1.7109375" style="4" customWidth="1"/>
    <col min="10772" max="10773" width="0" style="4" hidden="1" customWidth="1"/>
    <col min="10774" max="11009" width="10.7109375" style="4"/>
    <col min="11010" max="11010" width="21.140625" style="4" customWidth="1"/>
    <col min="11011" max="11026" width="6.140625" style="4" customWidth="1"/>
    <col min="11027" max="11027" width="1.7109375" style="4" customWidth="1"/>
    <col min="11028" max="11029" width="0" style="4" hidden="1" customWidth="1"/>
    <col min="11030" max="11265" width="10.7109375" style="4"/>
    <col min="11266" max="11266" width="21.140625" style="4" customWidth="1"/>
    <col min="11267" max="11282" width="6.140625" style="4" customWidth="1"/>
    <col min="11283" max="11283" width="1.7109375" style="4" customWidth="1"/>
    <col min="11284" max="11285" width="0" style="4" hidden="1" customWidth="1"/>
    <col min="11286" max="11521" width="10.7109375" style="4"/>
    <col min="11522" max="11522" width="21.140625" style="4" customWidth="1"/>
    <col min="11523" max="11538" width="6.140625" style="4" customWidth="1"/>
    <col min="11539" max="11539" width="1.7109375" style="4" customWidth="1"/>
    <col min="11540" max="11541" width="0" style="4" hidden="1" customWidth="1"/>
    <col min="11542" max="11777" width="10.7109375" style="4"/>
    <col min="11778" max="11778" width="21.140625" style="4" customWidth="1"/>
    <col min="11779" max="11794" width="6.140625" style="4" customWidth="1"/>
    <col min="11795" max="11795" width="1.7109375" style="4" customWidth="1"/>
    <col min="11796" max="11797" width="0" style="4" hidden="1" customWidth="1"/>
    <col min="11798" max="12033" width="10.7109375" style="4"/>
    <col min="12034" max="12034" width="21.140625" style="4" customWidth="1"/>
    <col min="12035" max="12050" width="6.140625" style="4" customWidth="1"/>
    <col min="12051" max="12051" width="1.7109375" style="4" customWidth="1"/>
    <col min="12052" max="12053" width="0" style="4" hidden="1" customWidth="1"/>
    <col min="12054" max="12289" width="10.7109375" style="4"/>
    <col min="12290" max="12290" width="21.140625" style="4" customWidth="1"/>
    <col min="12291" max="12306" width="6.140625" style="4" customWidth="1"/>
    <col min="12307" max="12307" width="1.7109375" style="4" customWidth="1"/>
    <col min="12308" max="12309" width="0" style="4" hidden="1" customWidth="1"/>
    <col min="12310" max="12545" width="10.7109375" style="4"/>
    <col min="12546" max="12546" width="21.140625" style="4" customWidth="1"/>
    <col min="12547" max="12562" width="6.140625" style="4" customWidth="1"/>
    <col min="12563" max="12563" width="1.7109375" style="4" customWidth="1"/>
    <col min="12564" max="12565" width="0" style="4" hidden="1" customWidth="1"/>
    <col min="12566" max="12801" width="10.7109375" style="4"/>
    <col min="12802" max="12802" width="21.140625" style="4" customWidth="1"/>
    <col min="12803" max="12818" width="6.140625" style="4" customWidth="1"/>
    <col min="12819" max="12819" width="1.7109375" style="4" customWidth="1"/>
    <col min="12820" max="12821" width="0" style="4" hidden="1" customWidth="1"/>
    <col min="12822" max="13057" width="10.7109375" style="4"/>
    <col min="13058" max="13058" width="21.140625" style="4" customWidth="1"/>
    <col min="13059" max="13074" width="6.140625" style="4" customWidth="1"/>
    <col min="13075" max="13075" width="1.7109375" style="4" customWidth="1"/>
    <col min="13076" max="13077" width="0" style="4" hidden="1" customWidth="1"/>
    <col min="13078" max="13313" width="10.7109375" style="4"/>
    <col min="13314" max="13314" width="21.140625" style="4" customWidth="1"/>
    <col min="13315" max="13330" width="6.140625" style="4" customWidth="1"/>
    <col min="13331" max="13331" width="1.7109375" style="4" customWidth="1"/>
    <col min="13332" max="13333" width="0" style="4" hidden="1" customWidth="1"/>
    <col min="13334" max="13569" width="10.7109375" style="4"/>
    <col min="13570" max="13570" width="21.140625" style="4" customWidth="1"/>
    <col min="13571" max="13586" width="6.140625" style="4" customWidth="1"/>
    <col min="13587" max="13587" width="1.7109375" style="4" customWidth="1"/>
    <col min="13588" max="13589" width="0" style="4" hidden="1" customWidth="1"/>
    <col min="13590" max="13825" width="10.7109375" style="4"/>
    <col min="13826" max="13826" width="21.140625" style="4" customWidth="1"/>
    <col min="13827" max="13842" width="6.140625" style="4" customWidth="1"/>
    <col min="13843" max="13843" width="1.7109375" style="4" customWidth="1"/>
    <col min="13844" max="13845" width="0" style="4" hidden="1" customWidth="1"/>
    <col min="13846" max="14081" width="10.7109375" style="4"/>
    <col min="14082" max="14082" width="21.140625" style="4" customWidth="1"/>
    <col min="14083" max="14098" width="6.140625" style="4" customWidth="1"/>
    <col min="14099" max="14099" width="1.7109375" style="4" customWidth="1"/>
    <col min="14100" max="14101" width="0" style="4" hidden="1" customWidth="1"/>
    <col min="14102" max="14337" width="10.7109375" style="4"/>
    <col min="14338" max="14338" width="21.140625" style="4" customWidth="1"/>
    <col min="14339" max="14354" width="6.140625" style="4" customWidth="1"/>
    <col min="14355" max="14355" width="1.7109375" style="4" customWidth="1"/>
    <col min="14356" max="14357" width="0" style="4" hidden="1" customWidth="1"/>
    <col min="14358" max="14593" width="10.7109375" style="4"/>
    <col min="14594" max="14594" width="21.140625" style="4" customWidth="1"/>
    <col min="14595" max="14610" width="6.140625" style="4" customWidth="1"/>
    <col min="14611" max="14611" width="1.7109375" style="4" customWidth="1"/>
    <col min="14612" max="14613" width="0" style="4" hidden="1" customWidth="1"/>
    <col min="14614" max="14849" width="10.7109375" style="4"/>
    <col min="14850" max="14850" width="21.140625" style="4" customWidth="1"/>
    <col min="14851" max="14866" width="6.140625" style="4" customWidth="1"/>
    <col min="14867" max="14867" width="1.7109375" style="4" customWidth="1"/>
    <col min="14868" max="14869" width="0" style="4" hidden="1" customWidth="1"/>
    <col min="14870" max="15105" width="10.7109375" style="4"/>
    <col min="15106" max="15106" width="21.140625" style="4" customWidth="1"/>
    <col min="15107" max="15122" width="6.140625" style="4" customWidth="1"/>
    <col min="15123" max="15123" width="1.7109375" style="4" customWidth="1"/>
    <col min="15124" max="15125" width="0" style="4" hidden="1" customWidth="1"/>
    <col min="15126" max="15361" width="10.7109375" style="4"/>
    <col min="15362" max="15362" width="21.140625" style="4" customWidth="1"/>
    <col min="15363" max="15378" width="6.140625" style="4" customWidth="1"/>
    <col min="15379" max="15379" width="1.7109375" style="4" customWidth="1"/>
    <col min="15380" max="15381" width="0" style="4" hidden="1" customWidth="1"/>
    <col min="15382" max="15617" width="10.7109375" style="4"/>
    <col min="15618" max="15618" width="21.140625" style="4" customWidth="1"/>
    <col min="15619" max="15634" width="6.140625" style="4" customWidth="1"/>
    <col min="15635" max="15635" width="1.7109375" style="4" customWidth="1"/>
    <col min="15636" max="15637" width="0" style="4" hidden="1" customWidth="1"/>
    <col min="15638" max="15873" width="10.7109375" style="4"/>
    <col min="15874" max="15874" width="21.140625" style="4" customWidth="1"/>
    <col min="15875" max="15890" width="6.140625" style="4" customWidth="1"/>
    <col min="15891" max="15891" width="1.7109375" style="4" customWidth="1"/>
    <col min="15892" max="15893" width="0" style="4" hidden="1" customWidth="1"/>
    <col min="15894" max="16129" width="10.7109375" style="4"/>
    <col min="16130" max="16130" width="21.140625" style="4" customWidth="1"/>
    <col min="16131" max="16146" width="6.140625" style="4" customWidth="1"/>
    <col min="16147" max="16147" width="1.7109375" style="4" customWidth="1"/>
    <col min="16148" max="16149" width="0" style="4" hidden="1" customWidth="1"/>
    <col min="16150" max="16384" width="10.7109375" style="4"/>
  </cols>
  <sheetData>
    <row r="1" spans="1:19" ht="28.5" customHeight="1" x14ac:dyDescent="0.2">
      <c r="B1" s="289" t="s">
        <v>0</v>
      </c>
      <c r="C1" s="290"/>
      <c r="D1" s="290"/>
      <c r="E1" s="290"/>
      <c r="F1" s="290"/>
      <c r="G1" s="290"/>
      <c r="H1" s="290"/>
      <c r="I1" s="291" t="s">
        <v>60</v>
      </c>
      <c r="J1" s="291"/>
      <c r="K1" s="291"/>
      <c r="L1" s="291"/>
      <c r="M1" s="291"/>
      <c r="N1" s="291"/>
      <c r="O1" s="291"/>
      <c r="P1" s="291"/>
      <c r="Q1" s="291"/>
      <c r="R1" s="292"/>
      <c r="S1" s="3"/>
    </row>
    <row r="2" spans="1:19" s="9" customFormat="1" ht="6.6" customHeight="1" thickBot="1" x14ac:dyDescent="0.2">
      <c r="A2" s="5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6"/>
      <c r="O2" s="6"/>
      <c r="P2" s="6"/>
      <c r="Q2" s="6"/>
      <c r="R2" s="6"/>
      <c r="S2" s="8"/>
    </row>
    <row r="3" spans="1:19" s="12" customFormat="1" ht="21" customHeight="1" thickBot="1" x14ac:dyDescent="0.25">
      <c r="A3" s="10"/>
      <c r="B3" s="315" t="s">
        <v>1</v>
      </c>
      <c r="C3" s="293"/>
      <c r="D3" s="293"/>
      <c r="E3" s="293"/>
      <c r="F3" s="293"/>
      <c r="G3" s="293" t="s">
        <v>92</v>
      </c>
      <c r="H3" s="293"/>
      <c r="I3" s="293"/>
      <c r="J3" s="294"/>
      <c r="K3" s="295"/>
      <c r="L3" s="295"/>
      <c r="M3" s="296" t="s">
        <v>2</v>
      </c>
      <c r="N3" s="296"/>
      <c r="O3" s="294"/>
      <c r="P3" s="295"/>
      <c r="Q3" s="295"/>
      <c r="R3" s="53"/>
      <c r="S3" s="11"/>
    </row>
    <row r="4" spans="1:19" s="12" customFormat="1" ht="20.25" customHeight="1" x14ac:dyDescent="0.2">
      <c r="A4" s="10"/>
      <c r="B4" s="316" t="s">
        <v>53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11"/>
    </row>
    <row r="5" spans="1:19" ht="12.75" x14ac:dyDescent="0.2">
      <c r="B5" s="57" t="s">
        <v>104</v>
      </c>
      <c r="C5" s="57"/>
      <c r="D5" s="57"/>
      <c r="E5" s="57"/>
      <c r="F5" s="57"/>
      <c r="G5" s="57"/>
      <c r="H5" s="57"/>
      <c r="I5" s="324" t="s">
        <v>91</v>
      </c>
      <c r="J5" s="325"/>
      <c r="K5" s="319">
        <v>0</v>
      </c>
      <c r="L5" s="320"/>
      <c r="M5" s="322" t="s">
        <v>65</v>
      </c>
      <c r="N5" s="159"/>
      <c r="O5" s="323"/>
      <c r="P5" s="319">
        <v>0</v>
      </c>
      <c r="Q5" s="321"/>
      <c r="R5" s="320"/>
      <c r="S5" s="3"/>
    </row>
    <row r="6" spans="1:19" s="15" customFormat="1" ht="7.9" customHeight="1" thickBot="1" x14ac:dyDescent="0.25">
      <c r="A6" s="13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14"/>
    </row>
    <row r="7" spans="1:19" ht="18" customHeight="1" x14ac:dyDescent="0.2">
      <c r="B7" s="16" t="s">
        <v>3</v>
      </c>
      <c r="C7" s="297"/>
      <c r="D7" s="297"/>
      <c r="E7" s="297"/>
      <c r="F7" s="297"/>
      <c r="G7" s="297"/>
      <c r="H7" s="298"/>
      <c r="I7" s="299"/>
      <c r="J7" s="300" t="s">
        <v>52</v>
      </c>
      <c r="K7" s="301"/>
      <c r="L7" s="301"/>
      <c r="M7" s="312" t="s">
        <v>4</v>
      </c>
      <c r="N7" s="312"/>
      <c r="O7" s="312"/>
      <c r="P7" s="312"/>
      <c r="Q7" s="312"/>
      <c r="R7" s="313"/>
      <c r="S7" s="3"/>
    </row>
    <row r="8" spans="1:19" ht="12" x14ac:dyDescent="0.2">
      <c r="B8" s="17" t="s">
        <v>67</v>
      </c>
      <c r="C8" s="302"/>
      <c r="D8" s="302"/>
      <c r="E8" s="302"/>
      <c r="F8" s="302"/>
      <c r="G8" s="302"/>
      <c r="H8" s="303"/>
      <c r="I8" s="299"/>
      <c r="J8" s="304" t="s">
        <v>67</v>
      </c>
      <c r="K8" s="305"/>
      <c r="L8" s="305"/>
      <c r="M8" s="306"/>
      <c r="N8" s="306"/>
      <c r="O8" s="306"/>
      <c r="P8" s="306"/>
      <c r="Q8" s="306"/>
      <c r="R8" s="307"/>
      <c r="S8" s="3"/>
    </row>
    <row r="9" spans="1:19" ht="12.75" thickBot="1" x14ac:dyDescent="0.25">
      <c r="B9" s="73" t="s">
        <v>5</v>
      </c>
      <c r="C9" s="308"/>
      <c r="D9" s="308"/>
      <c r="E9" s="308"/>
      <c r="F9" s="308"/>
      <c r="G9" s="308"/>
      <c r="H9" s="309"/>
      <c r="I9" s="299"/>
      <c r="J9" s="304" t="s">
        <v>5</v>
      </c>
      <c r="K9" s="305"/>
      <c r="L9" s="305"/>
      <c r="M9" s="306"/>
      <c r="N9" s="306"/>
      <c r="O9" s="306"/>
      <c r="P9" s="306"/>
      <c r="Q9" s="306"/>
      <c r="R9" s="307"/>
      <c r="S9" s="3"/>
    </row>
    <row r="10" spans="1:19" ht="12.75" thickBot="1" x14ac:dyDescent="0.25">
      <c r="B10" s="18" t="s">
        <v>6</v>
      </c>
      <c r="C10" s="308"/>
      <c r="D10" s="308"/>
      <c r="E10" s="308"/>
      <c r="F10" s="308"/>
      <c r="G10" s="308"/>
      <c r="H10" s="309"/>
      <c r="I10" s="299"/>
      <c r="J10" s="310" t="s">
        <v>7</v>
      </c>
      <c r="K10" s="311"/>
      <c r="L10" s="311"/>
      <c r="M10" s="317"/>
      <c r="N10" s="317"/>
      <c r="O10" s="317"/>
      <c r="P10" s="317"/>
      <c r="Q10" s="317"/>
      <c r="R10" s="318"/>
      <c r="S10" s="3"/>
    </row>
    <row r="11" spans="1:19" s="9" customFormat="1" ht="5.25" x14ac:dyDescent="0.15">
      <c r="A11" s="5"/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  <c r="M11" s="7"/>
      <c r="N11" s="6"/>
      <c r="O11" s="6"/>
      <c r="P11" s="6"/>
      <c r="Q11" s="6"/>
      <c r="R11" s="6"/>
      <c r="S11" s="8"/>
    </row>
    <row r="12" spans="1:19" ht="16.5" customHeight="1" x14ac:dyDescent="0.2">
      <c r="B12" s="329" t="s">
        <v>8</v>
      </c>
      <c r="C12" s="329"/>
      <c r="D12" s="329"/>
      <c r="E12" s="329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"/>
    </row>
    <row r="13" spans="1:19" s="9" customFormat="1" ht="2.2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7"/>
      <c r="K13" s="7"/>
      <c r="L13" s="7"/>
      <c r="M13" s="7"/>
      <c r="N13" s="6"/>
      <c r="O13" s="6"/>
      <c r="P13" s="6"/>
      <c r="Q13" s="6"/>
      <c r="R13" s="6"/>
      <c r="S13" s="8"/>
    </row>
    <row r="14" spans="1:19" ht="12" x14ac:dyDescent="0.2">
      <c r="B14" s="331" t="s">
        <v>66</v>
      </c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"/>
    </row>
    <row r="15" spans="1:19" s="15" customFormat="1" ht="2.25" customHeight="1" thickBot="1" x14ac:dyDescent="0.25">
      <c r="A15" s="13"/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14"/>
    </row>
    <row r="16" spans="1:19" s="21" customFormat="1" ht="12" x14ac:dyDescent="0.2">
      <c r="A16" s="19"/>
      <c r="B16" s="146" t="s">
        <v>164</v>
      </c>
      <c r="C16" s="147"/>
      <c r="D16" s="148"/>
      <c r="E16" s="145">
        <v>21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5"/>
      <c r="S16" s="20"/>
    </row>
    <row r="17" spans="1:23" s="21" customFormat="1" ht="12.75" customHeight="1" thickBot="1" x14ac:dyDescent="0.25">
      <c r="A17" s="19"/>
      <c r="B17" s="346" t="s">
        <v>163</v>
      </c>
      <c r="C17" s="347"/>
      <c r="D17" s="126">
        <v>7.875</v>
      </c>
      <c r="E17" s="152" t="s">
        <v>170</v>
      </c>
      <c r="F17" s="152"/>
      <c r="G17" s="152"/>
      <c r="H17" s="152"/>
      <c r="I17" s="152"/>
      <c r="J17" s="22">
        <v>0.16666666666666666</v>
      </c>
      <c r="K17" s="149" t="s">
        <v>96</v>
      </c>
      <c r="L17" s="150"/>
      <c r="M17" s="151"/>
      <c r="N17" s="127">
        <v>0.125</v>
      </c>
      <c r="O17" s="132" t="s">
        <v>97</v>
      </c>
      <c r="P17" s="132"/>
      <c r="Q17" s="132"/>
      <c r="R17" s="144">
        <v>0</v>
      </c>
      <c r="S17" s="20"/>
    </row>
    <row r="18" spans="1:23" s="15" customFormat="1" ht="9.75" customHeight="1" thickBot="1" x14ac:dyDescent="0.25">
      <c r="A18" s="13"/>
      <c r="B18" s="336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20"/>
    </row>
    <row r="19" spans="1:23" ht="12" customHeight="1" x14ac:dyDescent="0.2">
      <c r="B19" s="159" t="s">
        <v>9</v>
      </c>
      <c r="C19" s="159"/>
      <c r="D19" s="159"/>
      <c r="E19" s="159"/>
      <c r="F19" s="159"/>
      <c r="G19" s="326">
        <v>5.94</v>
      </c>
      <c r="H19" s="326"/>
      <c r="I19" s="342"/>
      <c r="J19" s="343" t="s">
        <v>71</v>
      </c>
      <c r="K19" s="344"/>
      <c r="L19" s="345"/>
      <c r="M19" s="341" t="s">
        <v>69</v>
      </c>
      <c r="N19" s="341"/>
      <c r="O19" s="341"/>
      <c r="P19" s="341"/>
      <c r="Q19" s="339">
        <f>J17</f>
        <v>0.16666666666666666</v>
      </c>
      <c r="R19" s="340"/>
      <c r="S19" s="20"/>
    </row>
    <row r="20" spans="1:23" ht="12" customHeight="1" x14ac:dyDescent="0.2">
      <c r="B20" s="159" t="s">
        <v>10</v>
      </c>
      <c r="C20" s="159"/>
      <c r="D20" s="159"/>
      <c r="E20" s="159"/>
      <c r="F20" s="159"/>
      <c r="G20" s="349">
        <v>0.02</v>
      </c>
      <c r="H20" s="349"/>
      <c r="I20" s="342"/>
      <c r="J20" s="333" t="s">
        <v>106</v>
      </c>
      <c r="K20" s="334"/>
      <c r="L20" s="334"/>
      <c r="M20" s="335"/>
      <c r="N20" s="335"/>
      <c r="O20" s="335"/>
      <c r="P20" s="335"/>
      <c r="Q20" s="327">
        <v>7.875</v>
      </c>
      <c r="R20" s="328"/>
      <c r="S20" s="20"/>
    </row>
    <row r="21" spans="1:23" ht="12" customHeight="1" thickBot="1" x14ac:dyDescent="0.25">
      <c r="B21" s="159" t="s">
        <v>61</v>
      </c>
      <c r="C21" s="159"/>
      <c r="D21" s="159"/>
      <c r="E21" s="159"/>
      <c r="F21" s="159"/>
      <c r="G21" s="349">
        <v>0.05</v>
      </c>
      <c r="H21" s="349"/>
      <c r="I21" s="342"/>
      <c r="J21" s="352" t="s">
        <v>11</v>
      </c>
      <c r="K21" s="353"/>
      <c r="L21" s="353"/>
      <c r="M21" s="353"/>
      <c r="N21" s="353"/>
      <c r="O21" s="353"/>
      <c r="P21" s="353"/>
      <c r="Q21" s="350">
        <f>Q24/(Q20*24)</f>
        <v>5.1857142857142851</v>
      </c>
      <c r="R21" s="351"/>
      <c r="S21" s="20"/>
    </row>
    <row r="22" spans="1:23" s="9" customFormat="1" ht="1.5" customHeight="1" x14ac:dyDescent="0.15">
      <c r="A22" s="5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20"/>
    </row>
    <row r="23" spans="1:23" s="21" customFormat="1" ht="11.25" customHeight="1" thickBot="1" x14ac:dyDescent="0.25">
      <c r="A23" s="19"/>
      <c r="B23" s="348" t="s">
        <v>105</v>
      </c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20"/>
    </row>
    <row r="24" spans="1:23" ht="12" customHeight="1" x14ac:dyDescent="0.2">
      <c r="B24" s="358" t="s">
        <v>72</v>
      </c>
      <c r="C24" s="358"/>
      <c r="D24" s="358"/>
      <c r="E24" s="358"/>
      <c r="F24" s="358"/>
      <c r="G24" s="355">
        <v>1.875</v>
      </c>
      <c r="H24" s="355"/>
      <c r="I24" s="59"/>
      <c r="J24" s="359" t="s">
        <v>76</v>
      </c>
      <c r="K24" s="360"/>
      <c r="L24" s="360"/>
      <c r="M24" s="360"/>
      <c r="N24" s="360"/>
      <c r="O24" s="360"/>
      <c r="P24" s="360"/>
      <c r="Q24" s="356">
        <f>G26*G24*G19/12*24</f>
        <v>980.09999999999991</v>
      </c>
      <c r="R24" s="357"/>
      <c r="S24" s="20"/>
      <c r="U24" s="23"/>
    </row>
    <row r="25" spans="1:23" ht="12" customHeight="1" x14ac:dyDescent="0.2">
      <c r="B25" s="372" t="s">
        <v>73</v>
      </c>
      <c r="C25" s="372"/>
      <c r="D25" s="372"/>
      <c r="E25" s="372"/>
      <c r="F25" s="372"/>
      <c r="G25" s="373">
        <v>0</v>
      </c>
      <c r="H25" s="373"/>
      <c r="I25" s="56"/>
      <c r="J25" s="361" t="s">
        <v>77</v>
      </c>
      <c r="K25" s="362"/>
      <c r="L25" s="362"/>
      <c r="M25" s="362"/>
      <c r="N25" s="362"/>
      <c r="O25" s="362"/>
      <c r="P25" s="362"/>
      <c r="Q25" s="364">
        <f>G26/12*G24*24</f>
        <v>165</v>
      </c>
      <c r="R25" s="365"/>
      <c r="S25" s="20"/>
      <c r="U25" s="23"/>
    </row>
    <row r="26" spans="1:23" ht="12" customHeight="1" x14ac:dyDescent="0.2">
      <c r="B26" s="372" t="s">
        <v>74</v>
      </c>
      <c r="C26" s="372"/>
      <c r="D26" s="372"/>
      <c r="E26" s="372"/>
      <c r="F26" s="372"/>
      <c r="G26" s="363">
        <v>44</v>
      </c>
      <c r="H26" s="363"/>
      <c r="I26" s="59"/>
      <c r="J26" s="376" t="s">
        <v>78</v>
      </c>
      <c r="K26" s="377"/>
      <c r="L26" s="377"/>
      <c r="M26" s="377"/>
      <c r="N26" s="377"/>
      <c r="O26" s="377"/>
      <c r="P26" s="378"/>
      <c r="Q26" s="374">
        <f>G26/12*G25*24</f>
        <v>0</v>
      </c>
      <c r="R26" s="375"/>
      <c r="S26" s="20"/>
      <c r="U26" s="24"/>
    </row>
    <row r="27" spans="1:23" s="9" customFormat="1" ht="12" customHeight="1" thickBot="1" x14ac:dyDescent="0.25">
      <c r="A27" s="5"/>
      <c r="B27" s="371" t="s">
        <v>75</v>
      </c>
      <c r="C27" s="371"/>
      <c r="D27" s="371"/>
      <c r="E27" s="371"/>
      <c r="F27" s="371"/>
      <c r="G27" s="370">
        <v>5</v>
      </c>
      <c r="H27" s="370"/>
      <c r="I27" s="72"/>
      <c r="J27" s="368" t="s">
        <v>79</v>
      </c>
      <c r="K27" s="369"/>
      <c r="L27" s="369"/>
      <c r="M27" s="369"/>
      <c r="N27" s="369"/>
      <c r="O27" s="369"/>
      <c r="P27" s="369"/>
      <c r="Q27" s="366">
        <f>ROUND(G26*G27/12,0)</f>
        <v>18</v>
      </c>
      <c r="R27" s="367"/>
      <c r="S27" s="20"/>
      <c r="W27" s="25"/>
    </row>
    <row r="28" spans="1:23" ht="4.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0"/>
    </row>
    <row r="29" spans="1:23" s="21" customFormat="1" ht="12" x14ac:dyDescent="0.2">
      <c r="A29" s="19"/>
      <c r="B29" s="50"/>
      <c r="C29" s="19"/>
      <c r="D29" s="19"/>
      <c r="E29" s="19"/>
      <c r="F29" s="19"/>
      <c r="G29" s="19"/>
      <c r="H29" s="19"/>
      <c r="I29" s="19"/>
      <c r="J29" s="153" t="s">
        <v>12</v>
      </c>
      <c r="K29" s="153"/>
      <c r="L29" s="153"/>
      <c r="M29" s="153" t="s">
        <v>13</v>
      </c>
      <c r="N29" s="153"/>
      <c r="O29" s="153"/>
      <c r="P29" s="153" t="s">
        <v>14</v>
      </c>
      <c r="Q29" s="153"/>
      <c r="R29" s="153"/>
      <c r="S29" s="20"/>
    </row>
    <row r="30" spans="1:23" ht="12.75" x14ac:dyDescent="0.2">
      <c r="B30" s="159" t="s">
        <v>93</v>
      </c>
      <c r="C30" s="159"/>
      <c r="D30" s="159"/>
      <c r="E30" s="159"/>
      <c r="F30" s="159"/>
      <c r="G30" s="159"/>
      <c r="H30" s="159"/>
      <c r="I30" s="30" t="s">
        <v>15</v>
      </c>
      <c r="J30" s="175">
        <f>G19</f>
        <v>5.94</v>
      </c>
      <c r="K30" s="176"/>
      <c r="L30" s="176"/>
      <c r="M30" s="177">
        <f>Q25</f>
        <v>165</v>
      </c>
      <c r="N30" s="177"/>
      <c r="O30" s="177"/>
      <c r="P30" s="176">
        <f>Q24</f>
        <v>980.09999999999991</v>
      </c>
      <c r="Q30" s="176"/>
      <c r="R30" s="178"/>
      <c r="S30" s="29">
        <v>1</v>
      </c>
    </row>
    <row r="31" spans="1:23" ht="12.75" x14ac:dyDescent="0.2">
      <c r="B31" s="159" t="s">
        <v>80</v>
      </c>
      <c r="C31" s="159"/>
      <c r="D31" s="159"/>
      <c r="E31" s="159"/>
      <c r="F31" s="159"/>
      <c r="G31" s="159"/>
      <c r="H31" s="159"/>
      <c r="I31" s="56"/>
      <c r="J31" s="179">
        <f>J30+(G19*G21)</f>
        <v>6.2370000000000001</v>
      </c>
      <c r="K31" s="180"/>
      <c r="L31" s="180"/>
      <c r="M31" s="181">
        <f>Q26</f>
        <v>0</v>
      </c>
      <c r="N31" s="182"/>
      <c r="O31" s="182"/>
      <c r="P31" s="183">
        <f>J31*M31</f>
        <v>0</v>
      </c>
      <c r="Q31" s="183"/>
      <c r="R31" s="184"/>
      <c r="S31" s="29">
        <v>2</v>
      </c>
    </row>
    <row r="32" spans="1:23" s="9" customFormat="1" ht="4.1500000000000004" customHeight="1" x14ac:dyDescent="0.15">
      <c r="A32" s="5"/>
      <c r="B32" s="58"/>
      <c r="C32" s="58"/>
      <c r="D32" s="58"/>
      <c r="E32" s="58"/>
      <c r="F32" s="58"/>
      <c r="G32" s="58"/>
      <c r="H32" s="58"/>
      <c r="I32" s="58"/>
      <c r="J32" s="168"/>
      <c r="K32" s="168"/>
      <c r="L32" s="168"/>
      <c r="M32" s="168"/>
      <c r="N32" s="168"/>
      <c r="O32" s="168"/>
      <c r="P32" s="168"/>
      <c r="Q32" s="168"/>
      <c r="R32" s="168"/>
      <c r="S32" s="29"/>
    </row>
    <row r="33" spans="1:21" ht="12.75" x14ac:dyDescent="0.2">
      <c r="B33" s="54" t="s">
        <v>82</v>
      </c>
      <c r="C33" s="55"/>
      <c r="D33" s="55"/>
      <c r="E33" s="55"/>
      <c r="F33" s="55"/>
      <c r="G33" s="55"/>
      <c r="H33" s="55"/>
      <c r="I33" s="30" t="s">
        <v>15</v>
      </c>
      <c r="J33" s="156">
        <f>G19</f>
        <v>5.94</v>
      </c>
      <c r="K33" s="157"/>
      <c r="L33" s="157"/>
      <c r="M33" s="158">
        <v>0</v>
      </c>
      <c r="N33" s="158"/>
      <c r="O33" s="158"/>
      <c r="P33" s="157">
        <f>J33*M33</f>
        <v>0</v>
      </c>
      <c r="Q33" s="157"/>
      <c r="R33" s="185"/>
      <c r="S33" s="29">
        <v>3</v>
      </c>
      <c r="T33" s="23"/>
    </row>
    <row r="34" spans="1:21" s="9" customFormat="1" ht="4.1500000000000004" customHeight="1" x14ac:dyDescent="0.15">
      <c r="A34" s="5"/>
      <c r="B34" s="58"/>
      <c r="C34" s="58"/>
      <c r="D34" s="58"/>
      <c r="E34" s="58"/>
      <c r="F34" s="58"/>
      <c r="G34" s="58"/>
      <c r="H34" s="58"/>
      <c r="I34" s="58"/>
      <c r="J34" s="168"/>
      <c r="K34" s="168"/>
      <c r="L34" s="168"/>
      <c r="M34" s="168"/>
      <c r="N34" s="168"/>
      <c r="O34" s="168"/>
      <c r="P34" s="168"/>
      <c r="Q34" s="168"/>
      <c r="R34" s="168"/>
      <c r="S34" s="29"/>
    </row>
    <row r="35" spans="1:21" ht="12.75" x14ac:dyDescent="0.2">
      <c r="B35" s="159" t="s">
        <v>81</v>
      </c>
      <c r="C35" s="159"/>
      <c r="D35" s="159"/>
      <c r="E35" s="159"/>
      <c r="F35" s="159"/>
      <c r="G35" s="59"/>
      <c r="H35" s="59"/>
      <c r="I35" s="30" t="s">
        <v>16</v>
      </c>
      <c r="J35" s="204">
        <f>IF(Q21="",G19,Q21)</f>
        <v>5.1857142857142851</v>
      </c>
      <c r="K35" s="189"/>
      <c r="L35" s="189"/>
      <c r="M35" s="388">
        <f>J17</f>
        <v>0.16666666666666666</v>
      </c>
      <c r="N35" s="388"/>
      <c r="O35" s="388"/>
      <c r="P35" s="189">
        <f>Q21*M35*24</f>
        <v>20.74285714285714</v>
      </c>
      <c r="Q35" s="189"/>
      <c r="R35" s="190"/>
      <c r="S35" s="29">
        <v>4</v>
      </c>
      <c r="T35" s="23"/>
    </row>
    <row r="36" spans="1:21" ht="12.75" x14ac:dyDescent="0.2">
      <c r="B36" s="159" t="s">
        <v>83</v>
      </c>
      <c r="C36" s="159"/>
      <c r="D36" s="159"/>
      <c r="E36" s="159"/>
      <c r="F36" s="159"/>
      <c r="G36" s="159"/>
      <c r="H36" s="159"/>
      <c r="I36" s="30" t="s">
        <v>15</v>
      </c>
      <c r="J36" s="160"/>
      <c r="K36" s="161"/>
      <c r="L36" s="162"/>
      <c r="M36" s="163"/>
      <c r="N36" s="164"/>
      <c r="O36" s="165"/>
      <c r="P36" s="166"/>
      <c r="Q36" s="166"/>
      <c r="R36" s="167"/>
      <c r="S36" s="29"/>
      <c r="T36" s="23"/>
    </row>
    <row r="37" spans="1:21" ht="12.75" x14ac:dyDescent="0.2">
      <c r="B37" s="59" t="s">
        <v>120</v>
      </c>
      <c r="C37" s="59"/>
      <c r="D37" s="59"/>
      <c r="E37" s="59"/>
      <c r="F37" s="59"/>
      <c r="G37" s="169" t="s">
        <v>100</v>
      </c>
      <c r="H37" s="169"/>
      <c r="I37" s="170"/>
      <c r="J37" s="171"/>
      <c r="K37" s="172"/>
      <c r="L37" s="173"/>
      <c r="M37" s="174"/>
      <c r="N37" s="172"/>
      <c r="O37" s="173"/>
      <c r="P37" s="154">
        <v>0</v>
      </c>
      <c r="Q37" s="154"/>
      <c r="R37" s="155"/>
      <c r="S37" s="29">
        <v>5</v>
      </c>
      <c r="T37" s="23"/>
    </row>
    <row r="38" spans="1:21" ht="12.75" x14ac:dyDescent="0.2">
      <c r="B38" s="159" t="s">
        <v>103</v>
      </c>
      <c r="C38" s="159"/>
      <c r="D38" s="159"/>
      <c r="E38" s="159"/>
      <c r="F38" s="159"/>
      <c r="G38" s="59"/>
      <c r="H38" s="59"/>
      <c r="I38" s="59"/>
      <c r="J38" s="386">
        <f>G19*(1+(G20))</f>
        <v>6.0588000000000006</v>
      </c>
      <c r="K38" s="387"/>
      <c r="L38" s="387"/>
      <c r="M38" s="379">
        <f>N17</f>
        <v>0.125</v>
      </c>
      <c r="N38" s="379"/>
      <c r="O38" s="379"/>
      <c r="P38" s="380">
        <f>J38*M38*24</f>
        <v>18.176400000000001</v>
      </c>
      <c r="Q38" s="380"/>
      <c r="R38" s="381"/>
      <c r="S38" s="20" t="s">
        <v>20</v>
      </c>
      <c r="T38" s="2"/>
    </row>
    <row r="39" spans="1:21" ht="12.75" x14ac:dyDescent="0.2">
      <c r="B39" s="159" t="s">
        <v>102</v>
      </c>
      <c r="C39" s="159"/>
      <c r="D39" s="159"/>
      <c r="E39" s="159"/>
      <c r="F39" s="159"/>
      <c r="G39" s="59"/>
      <c r="H39" s="59"/>
      <c r="I39" s="30" t="s">
        <v>15</v>
      </c>
      <c r="J39" s="382">
        <f>G19*(1+(G21))</f>
        <v>6.237000000000001</v>
      </c>
      <c r="K39" s="383"/>
      <c r="L39" s="383"/>
      <c r="M39" s="384">
        <f>IFERROR(R17*24,"")</f>
        <v>0</v>
      </c>
      <c r="N39" s="384"/>
      <c r="O39" s="384"/>
      <c r="P39" s="213">
        <f>J39*M39</f>
        <v>0</v>
      </c>
      <c r="Q39" s="213"/>
      <c r="R39" s="385"/>
      <c r="S39" s="20" t="s">
        <v>21</v>
      </c>
      <c r="T39" s="31"/>
    </row>
    <row r="40" spans="1:21" s="9" customFormat="1" ht="13.5" thickBot="1" x14ac:dyDescent="0.25">
      <c r="A40" s="5"/>
      <c r="B40" s="5"/>
      <c r="C40" s="5"/>
      <c r="D40" s="5"/>
      <c r="E40" s="5"/>
      <c r="F40" s="5"/>
      <c r="G40" s="5"/>
      <c r="H40" s="5"/>
      <c r="I40" s="28" t="s">
        <v>19</v>
      </c>
      <c r="J40" s="194" t="s">
        <v>89</v>
      </c>
      <c r="K40" s="195"/>
      <c r="L40" s="195"/>
      <c r="M40" s="195"/>
      <c r="N40" s="195"/>
      <c r="O40" s="195"/>
      <c r="P40" s="191">
        <f>P38+P39</f>
        <v>18.176400000000001</v>
      </c>
      <c r="Q40" s="192"/>
      <c r="R40" s="193"/>
      <c r="S40" s="20" t="s">
        <v>56</v>
      </c>
      <c r="T40" s="5"/>
    </row>
    <row r="41" spans="1:21" x14ac:dyDescent="0.2">
      <c r="B41" s="198"/>
      <c r="C41" s="198"/>
      <c r="D41" s="198"/>
      <c r="E41" s="198"/>
      <c r="F41" s="198"/>
      <c r="G41" s="198"/>
      <c r="H41" s="198"/>
      <c r="I41" s="198"/>
      <c r="J41" s="199" t="s">
        <v>54</v>
      </c>
      <c r="K41" s="200"/>
      <c r="L41" s="200"/>
      <c r="M41" s="200"/>
      <c r="N41" s="200"/>
      <c r="O41" s="200"/>
      <c r="P41" s="201">
        <f>P30+P31+P33+P37+P36-P35+P40</f>
        <v>977.53354285714272</v>
      </c>
      <c r="Q41" s="202"/>
      <c r="R41" s="203"/>
      <c r="S41" s="20" t="s">
        <v>22</v>
      </c>
      <c r="T41" s="2"/>
    </row>
    <row r="42" spans="1:21" ht="4.1500000000000004" customHeight="1" x14ac:dyDescent="0.2"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20"/>
      <c r="T42" s="2"/>
    </row>
    <row r="43" spans="1:21" s="21" customFormat="1" ht="12.75" thickBot="1" x14ac:dyDescent="0.25">
      <c r="A43" s="19"/>
      <c r="B43" s="26" t="s">
        <v>23</v>
      </c>
      <c r="C43" s="27"/>
      <c r="D43" s="27"/>
      <c r="E43" s="27"/>
      <c r="F43" s="27"/>
      <c r="G43" s="27"/>
      <c r="H43" s="27"/>
      <c r="I43" s="32"/>
      <c r="J43" s="197" t="s">
        <v>24</v>
      </c>
      <c r="K43" s="186"/>
      <c r="L43" s="186"/>
      <c r="M43" s="186" t="s">
        <v>25</v>
      </c>
      <c r="N43" s="186"/>
      <c r="O43" s="186"/>
      <c r="P43" s="186" t="s">
        <v>14</v>
      </c>
      <c r="Q43" s="186"/>
      <c r="R43" s="187"/>
      <c r="S43" s="20"/>
      <c r="T43" s="19"/>
    </row>
    <row r="44" spans="1:21" ht="13.5" thickTop="1" x14ac:dyDescent="0.2">
      <c r="B44" s="159" t="s">
        <v>26</v>
      </c>
      <c r="C44" s="159"/>
      <c r="D44" s="159"/>
      <c r="E44" s="159"/>
      <c r="F44" s="159"/>
      <c r="G44" s="159"/>
      <c r="H44" s="159"/>
      <c r="I44" s="33"/>
      <c r="J44" s="219" t="s">
        <v>51</v>
      </c>
      <c r="K44" s="220"/>
      <c r="L44" s="220"/>
      <c r="M44" s="220"/>
      <c r="N44" s="220"/>
      <c r="O44" s="220"/>
      <c r="P44" s="220"/>
      <c r="Q44" s="220"/>
      <c r="R44" s="221"/>
      <c r="S44" s="20"/>
      <c r="T44" s="2"/>
    </row>
    <row r="45" spans="1:21" ht="12.75" x14ac:dyDescent="0.2">
      <c r="B45" s="159" t="s">
        <v>27</v>
      </c>
      <c r="C45" s="159"/>
      <c r="D45" s="159"/>
      <c r="E45" s="159"/>
      <c r="F45" s="159"/>
      <c r="G45" s="159"/>
      <c r="H45" s="159"/>
      <c r="I45" s="28" t="s">
        <v>15</v>
      </c>
      <c r="J45" s="204">
        <f>P41*0.9825</f>
        <v>960.42670585714279</v>
      </c>
      <c r="K45" s="189"/>
      <c r="L45" s="189"/>
      <c r="M45" s="188">
        <v>6.8000000000000005E-2</v>
      </c>
      <c r="N45" s="188"/>
      <c r="O45" s="188"/>
      <c r="P45" s="189">
        <f>J45*M45</f>
        <v>65.309015998285716</v>
      </c>
      <c r="Q45" s="189"/>
      <c r="R45" s="190"/>
      <c r="S45" s="20"/>
      <c r="T45" s="2"/>
    </row>
    <row r="46" spans="1:21" ht="12.75" x14ac:dyDescent="0.2">
      <c r="B46" s="59" t="s">
        <v>50</v>
      </c>
      <c r="C46" s="59"/>
      <c r="D46" s="59"/>
      <c r="E46" s="59"/>
      <c r="F46" s="59"/>
      <c r="G46" s="59"/>
      <c r="H46" s="59"/>
      <c r="I46" s="33"/>
      <c r="J46" s="204">
        <f>P41*0.9825</f>
        <v>960.42670585714279</v>
      </c>
      <c r="K46" s="189"/>
      <c r="L46" s="189"/>
      <c r="M46" s="188">
        <v>2.9000000000000001E-2</v>
      </c>
      <c r="N46" s="188"/>
      <c r="O46" s="188"/>
      <c r="P46" s="189">
        <f>J46*M46</f>
        <v>27.852374469857143</v>
      </c>
      <c r="Q46" s="189"/>
      <c r="R46" s="190"/>
      <c r="S46" s="20" t="s">
        <v>28</v>
      </c>
      <c r="T46" s="2"/>
      <c r="U46" s="23"/>
    </row>
    <row r="47" spans="1:21" ht="12.75" x14ac:dyDescent="0.2">
      <c r="B47" s="159" t="s">
        <v>29</v>
      </c>
      <c r="C47" s="159"/>
      <c r="D47" s="159"/>
      <c r="E47" s="159"/>
      <c r="F47" s="159"/>
      <c r="G47" s="159"/>
      <c r="H47" s="159"/>
      <c r="I47" s="34"/>
      <c r="J47" s="216" t="s">
        <v>63</v>
      </c>
      <c r="K47" s="217"/>
      <c r="L47" s="217"/>
      <c r="M47" s="217" t="s">
        <v>30</v>
      </c>
      <c r="N47" s="217"/>
      <c r="O47" s="217"/>
      <c r="P47" s="217"/>
      <c r="Q47" s="217"/>
      <c r="R47" s="218"/>
      <c r="S47" s="20"/>
      <c r="T47" s="2"/>
      <c r="U47" s="23"/>
    </row>
    <row r="48" spans="1:21" ht="12.75" x14ac:dyDescent="0.2">
      <c r="B48" s="159" t="s">
        <v>87</v>
      </c>
      <c r="C48" s="159"/>
      <c r="D48" s="159"/>
      <c r="E48" s="159"/>
      <c r="F48" s="159"/>
      <c r="G48" s="159"/>
      <c r="H48" s="159"/>
      <c r="I48" s="28" t="s">
        <v>15</v>
      </c>
      <c r="J48" s="204">
        <f>P41</f>
        <v>977.53354285714272</v>
      </c>
      <c r="K48" s="189"/>
      <c r="L48" s="189"/>
      <c r="M48" s="188">
        <v>6.9000000000000006E-2</v>
      </c>
      <c r="N48" s="188"/>
      <c r="O48" s="188"/>
      <c r="P48" s="189">
        <f>J48*M48</f>
        <v>67.44981445714285</v>
      </c>
      <c r="Q48" s="189"/>
      <c r="R48" s="190"/>
      <c r="S48" s="20"/>
      <c r="T48" s="2"/>
      <c r="U48" s="23"/>
    </row>
    <row r="49" spans="1:23" ht="12.75" x14ac:dyDescent="0.2">
      <c r="B49" s="159" t="s">
        <v>88</v>
      </c>
      <c r="C49" s="159"/>
      <c r="D49" s="159"/>
      <c r="E49" s="159"/>
      <c r="F49" s="159"/>
      <c r="G49" s="159"/>
      <c r="H49" s="159"/>
      <c r="I49" s="28" t="s">
        <v>15</v>
      </c>
      <c r="J49" s="222">
        <f>P41</f>
        <v>977.53354285714272</v>
      </c>
      <c r="K49" s="223"/>
      <c r="L49" s="224"/>
      <c r="M49" s="225">
        <v>4.0000000000000001E-3</v>
      </c>
      <c r="N49" s="226"/>
      <c r="O49" s="227"/>
      <c r="P49" s="228">
        <f>J49*0.004</f>
        <v>3.9101341714285711</v>
      </c>
      <c r="Q49" s="223"/>
      <c r="R49" s="229"/>
      <c r="S49" s="20"/>
      <c r="T49" s="2"/>
      <c r="U49" s="23"/>
      <c r="W49" s="23"/>
    </row>
    <row r="50" spans="1:23" ht="12.75" x14ac:dyDescent="0.2">
      <c r="B50" s="159" t="s">
        <v>58</v>
      </c>
      <c r="C50" s="159"/>
      <c r="D50" s="159"/>
      <c r="E50" s="159"/>
      <c r="F50" s="159"/>
      <c r="G50" s="159"/>
      <c r="H50" s="159"/>
      <c r="I50" s="28" t="s">
        <v>15</v>
      </c>
      <c r="J50" s="208">
        <f>P41</f>
        <v>977.53354285714272</v>
      </c>
      <c r="K50" s="209"/>
      <c r="L50" s="209"/>
      <c r="M50" s="240">
        <v>3.15E-2</v>
      </c>
      <c r="N50" s="240"/>
      <c r="O50" s="240"/>
      <c r="P50" s="209">
        <f>J50*M50</f>
        <v>30.792306599999996</v>
      </c>
      <c r="Q50" s="209"/>
      <c r="R50" s="241"/>
      <c r="S50" s="20"/>
      <c r="T50" s="2"/>
    </row>
    <row r="51" spans="1:23" ht="12.75" customHeight="1" x14ac:dyDescent="0.2">
      <c r="B51" s="159" t="s">
        <v>31</v>
      </c>
      <c r="C51" s="159"/>
      <c r="D51" s="159"/>
      <c r="E51" s="159"/>
      <c r="F51" s="159"/>
      <c r="G51" s="159"/>
      <c r="H51" s="159"/>
      <c r="I51" s="28" t="s">
        <v>15</v>
      </c>
      <c r="J51" s="238">
        <f>P41</f>
        <v>977.53354285714272</v>
      </c>
      <c r="K51" s="238"/>
      <c r="L51" s="238"/>
      <c r="M51" s="239">
        <v>1.04E-2</v>
      </c>
      <c r="N51" s="239"/>
      <c r="O51" s="239"/>
      <c r="P51" s="238">
        <f>J51*M51</f>
        <v>10.166348845714284</v>
      </c>
      <c r="Q51" s="238"/>
      <c r="R51" s="238"/>
      <c r="S51" s="20"/>
      <c r="T51" s="2"/>
    </row>
    <row r="52" spans="1:23" ht="12.75" customHeight="1" thickBot="1" x14ac:dyDescent="0.25">
      <c r="B52" s="159" t="s">
        <v>59</v>
      </c>
      <c r="C52" s="159"/>
      <c r="D52" s="159"/>
      <c r="E52" s="159"/>
      <c r="F52" s="159"/>
      <c r="G52" s="159"/>
      <c r="H52" s="159"/>
      <c r="I52" s="28"/>
      <c r="J52" s="242">
        <f>P41</f>
        <v>977.53354285714272</v>
      </c>
      <c r="K52" s="242"/>
      <c r="L52" s="242"/>
      <c r="M52" s="243">
        <v>8.6E-3</v>
      </c>
      <c r="N52" s="243"/>
      <c r="O52" s="243"/>
      <c r="P52" s="242">
        <f>J52*M52</f>
        <v>8.4067884685714276</v>
      </c>
      <c r="Q52" s="242"/>
      <c r="R52" s="242"/>
      <c r="S52" s="20"/>
      <c r="T52" s="2"/>
    </row>
    <row r="53" spans="1:23" s="9" customFormat="1" ht="14.25" customHeight="1" thickBot="1" x14ac:dyDescent="0.25">
      <c r="A53" s="5"/>
      <c r="B53" s="159" t="s">
        <v>62</v>
      </c>
      <c r="C53" s="159"/>
      <c r="D53" s="159"/>
      <c r="E53" s="159"/>
      <c r="F53" s="159"/>
      <c r="G53" s="159"/>
      <c r="H53" s="159"/>
      <c r="I53" s="35" t="s">
        <v>16</v>
      </c>
      <c r="J53" s="400">
        <f>P40+P31</f>
        <v>18.176400000000001</v>
      </c>
      <c r="K53" s="401"/>
      <c r="L53" s="401"/>
      <c r="M53" s="402">
        <v>0.11310000000000001</v>
      </c>
      <c r="N53" s="402"/>
      <c r="O53" s="402"/>
      <c r="P53" s="403">
        <f>J53*M53</f>
        <v>2.0557508400000004</v>
      </c>
      <c r="Q53" s="403"/>
      <c r="R53" s="404"/>
      <c r="S53" s="4" t="s">
        <v>32</v>
      </c>
      <c r="T53" s="5"/>
      <c r="U53" s="36"/>
      <c r="W53" s="51"/>
    </row>
    <row r="54" spans="1:23" ht="12.75" x14ac:dyDescent="0.2">
      <c r="B54" s="2"/>
      <c r="C54" s="2"/>
      <c r="D54" s="2"/>
      <c r="E54" s="2"/>
      <c r="F54" s="2"/>
      <c r="G54" s="2"/>
      <c r="H54" s="2"/>
      <c r="I54" s="28" t="s">
        <v>19</v>
      </c>
      <c r="J54" s="405" t="s">
        <v>64</v>
      </c>
      <c r="K54" s="406"/>
      <c r="L54" s="406"/>
      <c r="M54" s="406"/>
      <c r="N54" s="406"/>
      <c r="O54" s="406"/>
      <c r="P54" s="407">
        <f>SUM(P45:P52)-P53</f>
        <v>211.83103217099998</v>
      </c>
      <c r="Q54" s="407"/>
      <c r="R54" s="408"/>
      <c r="S54" s="20" t="s">
        <v>33</v>
      </c>
      <c r="T54" s="19"/>
    </row>
    <row r="55" spans="1:23" s="9" customFormat="1" ht="4.1500000000000004" customHeight="1" thickBot="1" x14ac:dyDescent="0.2">
      <c r="A55" s="5"/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7"/>
      <c r="N55" s="6"/>
      <c r="O55" s="6"/>
      <c r="P55" s="6"/>
      <c r="Q55" s="6"/>
      <c r="R55" s="6"/>
      <c r="S55" s="20"/>
      <c r="T55" s="5"/>
    </row>
    <row r="56" spans="1:23" s="21" customFormat="1" ht="14.25" customHeight="1" thickBot="1" x14ac:dyDescent="0.4">
      <c r="A56" s="19"/>
      <c r="B56" s="37"/>
      <c r="C56" s="19"/>
      <c r="D56" s="19"/>
      <c r="E56" s="19"/>
      <c r="F56" s="19"/>
      <c r="G56" s="19"/>
      <c r="H56" s="19"/>
      <c r="I56" s="38"/>
      <c r="J56" s="233" t="s">
        <v>55</v>
      </c>
      <c r="K56" s="234"/>
      <c r="L56" s="234"/>
      <c r="M56" s="234"/>
      <c r="N56" s="234"/>
      <c r="O56" s="234"/>
      <c r="P56" s="235">
        <f>P41-P54</f>
        <v>765.70251068614277</v>
      </c>
      <c r="Q56" s="236"/>
      <c r="R56" s="237"/>
      <c r="S56" s="20" t="s">
        <v>38</v>
      </c>
      <c r="T56" s="19"/>
      <c r="U56" s="36"/>
      <c r="W56" s="36"/>
    </row>
    <row r="57" spans="1:23" ht="4.1500000000000004" customHeight="1" x14ac:dyDescent="0.2">
      <c r="B57" s="2"/>
      <c r="C57" s="2"/>
      <c r="D57" s="2"/>
      <c r="E57" s="2"/>
      <c r="F57" s="2"/>
      <c r="G57" s="2"/>
      <c r="H57" s="2"/>
      <c r="I57" s="33"/>
      <c r="J57" s="2"/>
      <c r="K57" s="2"/>
      <c r="L57" s="2"/>
      <c r="M57" s="2"/>
      <c r="N57" s="2"/>
      <c r="O57" s="2"/>
      <c r="P57" s="2"/>
      <c r="Q57" s="2"/>
      <c r="R57" s="2"/>
      <c r="S57" s="20"/>
      <c r="T57" s="2"/>
    </row>
    <row r="58" spans="1:23" s="21" customFormat="1" ht="12.75" thickBot="1" x14ac:dyDescent="0.25">
      <c r="A58" s="19"/>
      <c r="B58" s="26" t="s">
        <v>34</v>
      </c>
      <c r="C58" s="27"/>
      <c r="D58" s="27"/>
      <c r="E58" s="27"/>
      <c r="F58" s="27"/>
      <c r="G58" s="27"/>
      <c r="H58" s="27"/>
      <c r="I58" s="32"/>
      <c r="J58" s="197" t="s">
        <v>35</v>
      </c>
      <c r="K58" s="186"/>
      <c r="L58" s="186"/>
      <c r="M58" s="186" t="s">
        <v>90</v>
      </c>
      <c r="N58" s="186"/>
      <c r="O58" s="186"/>
      <c r="P58" s="186" t="s">
        <v>14</v>
      </c>
      <c r="Q58" s="186"/>
      <c r="R58" s="187"/>
      <c r="S58" s="20"/>
      <c r="T58" s="19"/>
      <c r="W58" s="36"/>
    </row>
    <row r="59" spans="1:23" ht="13.5" customHeight="1" thickTop="1" x14ac:dyDescent="0.2">
      <c r="B59" s="244" t="s">
        <v>94</v>
      </c>
      <c r="C59" s="244"/>
      <c r="D59" s="244"/>
      <c r="E59" s="244"/>
      <c r="F59" s="244"/>
      <c r="G59" s="59"/>
      <c r="H59" s="59"/>
      <c r="I59" s="33" t="s">
        <v>15</v>
      </c>
      <c r="J59" s="230">
        <v>2</v>
      </c>
      <c r="K59" s="231"/>
      <c r="L59" s="232"/>
      <c r="M59" s="215">
        <v>10</v>
      </c>
      <c r="N59" s="215"/>
      <c r="O59" s="215"/>
      <c r="P59" s="380">
        <f>J59*M59</f>
        <v>20</v>
      </c>
      <c r="Q59" s="380"/>
      <c r="R59" s="399"/>
      <c r="S59" s="20"/>
      <c r="T59" s="2"/>
    </row>
    <row r="60" spans="1:23" ht="12.75" x14ac:dyDescent="0.2">
      <c r="B60" s="159" t="s">
        <v>95</v>
      </c>
      <c r="C60" s="159"/>
      <c r="D60" s="159"/>
      <c r="E60" s="159"/>
      <c r="F60" s="159"/>
      <c r="G60" s="159"/>
      <c r="H60" s="159"/>
      <c r="I60" s="33"/>
      <c r="J60" s="413">
        <v>2</v>
      </c>
      <c r="K60" s="414"/>
      <c r="L60" s="415"/>
      <c r="M60" s="210">
        <v>10</v>
      </c>
      <c r="N60" s="211"/>
      <c r="O60" s="212"/>
      <c r="P60" s="416">
        <f>J60*M60</f>
        <v>20</v>
      </c>
      <c r="Q60" s="417"/>
      <c r="R60" s="418"/>
      <c r="S60" s="20"/>
      <c r="T60" s="2"/>
    </row>
    <row r="61" spans="1:23" ht="12.75" x14ac:dyDescent="0.2">
      <c r="B61" s="159" t="s">
        <v>36</v>
      </c>
      <c r="C61" s="159"/>
      <c r="D61" s="159"/>
      <c r="E61" s="159"/>
      <c r="F61" s="159"/>
      <c r="G61" s="59"/>
      <c r="H61" s="59"/>
      <c r="I61" s="33" t="s">
        <v>15</v>
      </c>
      <c r="J61" s="253">
        <v>1</v>
      </c>
      <c r="K61" s="254"/>
      <c r="L61" s="254"/>
      <c r="M61" s="255">
        <v>10</v>
      </c>
      <c r="N61" s="255"/>
      <c r="O61" s="255"/>
      <c r="P61" s="213">
        <f t="shared" ref="P61:P62" si="0">J61*M61</f>
        <v>10</v>
      </c>
      <c r="Q61" s="213"/>
      <c r="R61" s="214"/>
      <c r="S61" s="20"/>
      <c r="T61" s="2"/>
    </row>
    <row r="62" spans="1:23" ht="12.75" x14ac:dyDescent="0.2">
      <c r="B62" s="159" t="s">
        <v>70</v>
      </c>
      <c r="C62" s="159"/>
      <c r="D62" s="159"/>
      <c r="E62" s="159"/>
      <c r="F62" s="159"/>
      <c r="G62" s="59"/>
      <c r="H62" s="59"/>
      <c r="I62" s="33" t="s">
        <v>15</v>
      </c>
      <c r="J62" s="205">
        <v>1.5</v>
      </c>
      <c r="K62" s="206"/>
      <c r="L62" s="207"/>
      <c r="M62" s="210">
        <v>10</v>
      </c>
      <c r="N62" s="211"/>
      <c r="O62" s="212"/>
      <c r="P62" s="213">
        <f t="shared" si="0"/>
        <v>15</v>
      </c>
      <c r="Q62" s="213"/>
      <c r="R62" s="214"/>
      <c r="S62" s="20"/>
      <c r="T62" s="2"/>
    </row>
    <row r="63" spans="1:23" ht="12.75" x14ac:dyDescent="0.2">
      <c r="B63" s="412" t="s">
        <v>86</v>
      </c>
      <c r="C63" s="412"/>
      <c r="D63" s="412"/>
      <c r="E63" s="412"/>
      <c r="F63" s="412"/>
      <c r="G63" s="60"/>
      <c r="H63" s="60"/>
      <c r="I63" s="39" t="s">
        <v>15</v>
      </c>
      <c r="J63" s="253">
        <v>1.5</v>
      </c>
      <c r="K63" s="254"/>
      <c r="L63" s="254"/>
      <c r="M63" s="255">
        <v>10</v>
      </c>
      <c r="N63" s="255"/>
      <c r="O63" s="255"/>
      <c r="P63" s="213">
        <f>J63*M63</f>
        <v>15</v>
      </c>
      <c r="Q63" s="213"/>
      <c r="R63" s="214"/>
      <c r="S63" s="20"/>
      <c r="T63" s="2"/>
    </row>
    <row r="64" spans="1:23" x14ac:dyDescent="0.2">
      <c r="B64" s="2"/>
      <c r="C64" s="2"/>
      <c r="D64" s="2"/>
      <c r="E64" s="2"/>
      <c r="F64" s="2"/>
      <c r="G64" s="2"/>
      <c r="H64" s="2"/>
      <c r="I64" s="33" t="s">
        <v>19</v>
      </c>
      <c r="J64" s="269" t="s">
        <v>37</v>
      </c>
      <c r="K64" s="270"/>
      <c r="L64" s="270"/>
      <c r="M64" s="270"/>
      <c r="N64" s="270"/>
      <c r="O64" s="270"/>
      <c r="P64" s="271">
        <f>SUM(P59:R63)</f>
        <v>80</v>
      </c>
      <c r="Q64" s="271"/>
      <c r="R64" s="272"/>
      <c r="S64" s="20" t="s">
        <v>41</v>
      </c>
      <c r="T64" s="2"/>
    </row>
    <row r="65" spans="1:21" s="9" customFormat="1" ht="4.1500000000000004" customHeight="1" x14ac:dyDescent="0.15">
      <c r="A65" s="5"/>
      <c r="B65" s="5"/>
      <c r="C65" s="5"/>
      <c r="D65" s="5"/>
      <c r="E65" s="5"/>
      <c r="F65" s="5"/>
      <c r="G65" s="5"/>
      <c r="H65" s="5"/>
      <c r="I65" s="40"/>
      <c r="J65" s="41"/>
      <c r="K65" s="41"/>
      <c r="L65" s="41"/>
      <c r="M65" s="41"/>
      <c r="N65" s="41"/>
      <c r="O65" s="41"/>
      <c r="P65" s="42"/>
      <c r="Q65" s="42"/>
      <c r="R65" s="42"/>
      <c r="S65" s="20"/>
      <c r="T65" s="5"/>
    </row>
    <row r="66" spans="1:21" s="21" customFormat="1" ht="12.75" customHeight="1" x14ac:dyDescent="0.2">
      <c r="A66" s="19"/>
      <c r="B66" s="61" t="s">
        <v>39</v>
      </c>
      <c r="C66" s="60" t="s">
        <v>40</v>
      </c>
      <c r="D66" s="60"/>
      <c r="E66" s="60"/>
      <c r="F66" s="60"/>
      <c r="G66" s="60"/>
      <c r="H66" s="425"/>
      <c r="I66" s="426"/>
      <c r="J66" s="273"/>
      <c r="K66" s="274"/>
      <c r="L66" s="274"/>
      <c r="M66" s="274"/>
      <c r="N66" s="274"/>
      <c r="O66" s="275"/>
      <c r="P66" s="248" t="s">
        <v>14</v>
      </c>
      <c r="Q66" s="248"/>
      <c r="R66" s="249"/>
      <c r="S66" s="20"/>
      <c r="T66" s="19"/>
    </row>
    <row r="67" spans="1:21" s="21" customFormat="1" ht="12.75" customHeight="1" x14ac:dyDescent="0.2">
      <c r="A67" s="2"/>
      <c r="B67" s="69" t="s">
        <v>110</v>
      </c>
      <c r="C67" s="69"/>
      <c r="D67" s="69"/>
      <c r="E67" s="69"/>
      <c r="F67" s="69"/>
      <c r="G67" s="69"/>
      <c r="H67" s="69"/>
      <c r="I67" s="70"/>
      <c r="J67" s="287"/>
      <c r="K67" s="288"/>
      <c r="L67" s="288"/>
      <c r="M67" s="256"/>
      <c r="N67" s="256"/>
      <c r="O67" s="257"/>
      <c r="P67" s="250"/>
      <c r="Q67" s="251"/>
      <c r="R67" s="252"/>
      <c r="S67" s="49" t="s">
        <v>42</v>
      </c>
      <c r="T67" s="19"/>
    </row>
    <row r="68" spans="1:21" ht="12.75" customHeight="1" x14ac:dyDescent="0.2">
      <c r="B68" s="67" t="s">
        <v>111</v>
      </c>
      <c r="C68" s="67"/>
      <c r="D68" s="67"/>
      <c r="E68" s="67"/>
      <c r="F68" s="67"/>
      <c r="G68" s="67"/>
      <c r="H68" s="67"/>
      <c r="I68" s="68"/>
      <c r="J68" s="276"/>
      <c r="K68" s="277"/>
      <c r="L68" s="277"/>
      <c r="M68" s="198"/>
      <c r="N68" s="198"/>
      <c r="O68" s="278"/>
      <c r="P68" s="250">
        <v>2.2000000000000002</v>
      </c>
      <c r="Q68" s="251"/>
      <c r="R68" s="252"/>
      <c r="S68" s="49" t="s">
        <v>47</v>
      </c>
      <c r="T68" s="2"/>
    </row>
    <row r="69" spans="1:21" s="44" customFormat="1" ht="4.1500000000000004" customHeight="1" thickBot="1" x14ac:dyDescent="0.35">
      <c r="A69" s="43"/>
      <c r="B69" s="62"/>
      <c r="C69" s="62"/>
      <c r="D69" s="62"/>
      <c r="E69" s="62"/>
      <c r="F69" s="62"/>
      <c r="G69" s="62"/>
      <c r="H69" s="62"/>
      <c r="I69" s="63"/>
      <c r="J69" s="43"/>
      <c r="K69" s="43"/>
      <c r="L69" s="43"/>
      <c r="M69" s="43"/>
      <c r="N69" s="43"/>
      <c r="O69" s="43"/>
      <c r="P69" s="43"/>
      <c r="Q69" s="43"/>
      <c r="R69" s="43"/>
      <c r="S69" s="20"/>
      <c r="T69" s="43"/>
    </row>
    <row r="70" spans="1:21" s="44" customFormat="1" ht="27" customHeight="1" thickBot="1" x14ac:dyDescent="0.35">
      <c r="A70" s="19"/>
      <c r="B70" s="120" t="s">
        <v>84</v>
      </c>
      <c r="C70" s="121" t="s">
        <v>17</v>
      </c>
      <c r="D70" s="395"/>
      <c r="E70" s="395"/>
      <c r="F70" s="121" t="s">
        <v>18</v>
      </c>
      <c r="G70" s="395"/>
      <c r="H70" s="396"/>
      <c r="I70" s="64"/>
      <c r="J70" s="260" t="s">
        <v>126</v>
      </c>
      <c r="K70" s="261"/>
      <c r="L70" s="261"/>
      <c r="M70" s="261"/>
      <c r="N70" s="261"/>
      <c r="O70" s="262"/>
      <c r="P70" s="258">
        <f>P56+P64+P67+P68-P75</f>
        <v>847.90251068614282</v>
      </c>
      <c r="Q70" s="258"/>
      <c r="R70" s="259"/>
      <c r="S70" s="20"/>
      <c r="T70" s="43"/>
    </row>
    <row r="71" spans="1:21" s="21" customFormat="1" ht="26.25" customHeight="1" thickBot="1" x14ac:dyDescent="0.25">
      <c r="A71" s="2"/>
      <c r="B71" s="122" t="s">
        <v>85</v>
      </c>
      <c r="C71" s="123"/>
      <c r="D71" s="123"/>
      <c r="E71" s="123"/>
      <c r="F71" s="397"/>
      <c r="G71" s="397"/>
      <c r="H71" s="398"/>
      <c r="I71" s="59"/>
      <c r="J71" s="279" t="s">
        <v>129</v>
      </c>
      <c r="K71" s="280"/>
      <c r="L71" s="280"/>
      <c r="M71" s="280"/>
      <c r="N71" s="280"/>
      <c r="O71" s="281"/>
      <c r="P71" s="282">
        <f>P41-P40-P53+P46+P64+P68</f>
        <v>1067.3537664869998</v>
      </c>
      <c r="Q71" s="282"/>
      <c r="R71" s="283"/>
      <c r="S71" s="20" t="s">
        <v>98</v>
      </c>
      <c r="T71" s="19"/>
      <c r="U71" s="36"/>
    </row>
    <row r="72" spans="1:21" ht="4.1500000000000004" customHeight="1" x14ac:dyDescent="0.2">
      <c r="B72" s="59"/>
      <c r="C72" s="59"/>
      <c r="D72" s="59"/>
      <c r="E72" s="59"/>
      <c r="F72" s="59"/>
      <c r="G72" s="59"/>
      <c r="H72" s="59"/>
      <c r="I72" s="59"/>
      <c r="J72" s="2"/>
      <c r="K72" s="2"/>
      <c r="L72" s="2"/>
      <c r="M72" s="2"/>
      <c r="N72" s="2"/>
      <c r="O72" s="2"/>
      <c r="P72" s="2"/>
      <c r="Q72" s="2"/>
      <c r="R72" s="2"/>
      <c r="S72" s="20"/>
    </row>
    <row r="73" spans="1:21" ht="14.1" customHeight="1" x14ac:dyDescent="0.2">
      <c r="B73" s="65" t="s">
        <v>45</v>
      </c>
      <c r="C73" s="409"/>
      <c r="D73" s="409"/>
      <c r="E73" s="66" t="s">
        <v>46</v>
      </c>
      <c r="F73" s="410"/>
      <c r="G73" s="410"/>
      <c r="H73" s="411"/>
      <c r="I73" s="59"/>
      <c r="J73" s="389" t="s">
        <v>57</v>
      </c>
      <c r="K73" s="390"/>
      <c r="L73" s="390"/>
      <c r="M73" s="390"/>
      <c r="N73" s="390"/>
      <c r="O73" s="391"/>
      <c r="P73" s="427">
        <f>P71</f>
        <v>1067.3537664869998</v>
      </c>
      <c r="Q73" s="428"/>
      <c r="R73" s="429"/>
      <c r="S73" s="46"/>
    </row>
    <row r="74" spans="1:21" ht="14.1" customHeight="1" x14ac:dyDescent="0.2">
      <c r="B74" s="419" t="s">
        <v>48</v>
      </c>
      <c r="C74" s="420"/>
      <c r="D74" s="420"/>
      <c r="E74" s="420"/>
      <c r="F74" s="420"/>
      <c r="G74" s="420"/>
      <c r="H74" s="421"/>
      <c r="I74" s="59"/>
      <c r="J74" s="263" t="s">
        <v>107</v>
      </c>
      <c r="K74" s="264"/>
      <c r="L74" s="264"/>
      <c r="M74" s="264"/>
      <c r="N74" s="264"/>
      <c r="O74" s="265"/>
      <c r="P74" s="266">
        <v>0</v>
      </c>
      <c r="Q74" s="267"/>
      <c r="R74" s="268"/>
      <c r="S74" s="46" t="s">
        <v>99</v>
      </c>
    </row>
    <row r="75" spans="1:21" ht="14.1" customHeight="1" x14ac:dyDescent="0.2">
      <c r="B75" s="419"/>
      <c r="C75" s="420"/>
      <c r="D75" s="420"/>
      <c r="E75" s="420"/>
      <c r="F75" s="420"/>
      <c r="G75" s="420"/>
      <c r="H75" s="421"/>
      <c r="I75" s="59"/>
      <c r="J75" s="389" t="s">
        <v>108</v>
      </c>
      <c r="K75" s="390"/>
      <c r="L75" s="390"/>
      <c r="M75" s="390"/>
      <c r="N75" s="390"/>
      <c r="O75" s="391"/>
      <c r="P75" s="392">
        <f>IF(P73="","",ROUNDUP(P73*P74,2))</f>
        <v>0</v>
      </c>
      <c r="Q75" s="393"/>
      <c r="R75" s="394"/>
      <c r="S75" s="48"/>
    </row>
    <row r="76" spans="1:21" ht="14.25" customHeight="1" x14ac:dyDescent="0.2">
      <c r="B76" s="422"/>
      <c r="C76" s="423"/>
      <c r="D76" s="423"/>
      <c r="E76" s="423"/>
      <c r="F76" s="423"/>
      <c r="G76" s="423"/>
      <c r="H76" s="424"/>
      <c r="I76" s="25"/>
      <c r="J76" s="47"/>
      <c r="K76" s="245" t="s">
        <v>43</v>
      </c>
      <c r="L76" s="246"/>
      <c r="M76" s="246"/>
      <c r="N76" s="247"/>
      <c r="O76" s="284" t="s">
        <v>44</v>
      </c>
      <c r="P76" s="285"/>
      <c r="Q76" s="286"/>
      <c r="R76" s="1"/>
      <c r="S76" s="48"/>
    </row>
    <row r="77" spans="1:21" ht="14.25" customHeight="1" x14ac:dyDescent="0.2">
      <c r="B77" s="75" t="s">
        <v>49</v>
      </c>
      <c r="C77" s="75"/>
      <c r="D77" s="75"/>
      <c r="E77" s="59"/>
      <c r="F77" s="59"/>
      <c r="G77" s="59"/>
      <c r="H77" s="59"/>
      <c r="I77" s="59"/>
      <c r="J77" s="45"/>
      <c r="R77" s="45"/>
      <c r="S77" s="48"/>
      <c r="T77" s="23"/>
    </row>
    <row r="78" spans="1:21" ht="4.1500000000000004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48"/>
    </row>
    <row r="79" spans="1:21" ht="12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52"/>
    </row>
    <row r="80" spans="1:21" x14ac:dyDescent="0.2">
      <c r="S80" s="3"/>
    </row>
  </sheetData>
  <sheetProtection selectLockedCells="1"/>
  <protectedRanges>
    <protectedRange sqref="M3:Q4" name="dates"/>
  </protectedRanges>
  <mergeCells count="203">
    <mergeCell ref="H66:I66"/>
    <mergeCell ref="J73:O73"/>
    <mergeCell ref="P73:R73"/>
    <mergeCell ref="B62:F62"/>
    <mergeCell ref="B38:F38"/>
    <mergeCell ref="J35:L35"/>
    <mergeCell ref="M35:O35"/>
    <mergeCell ref="P35:R35"/>
    <mergeCell ref="J75:O75"/>
    <mergeCell ref="P75:R75"/>
    <mergeCell ref="G70:H70"/>
    <mergeCell ref="D70:E70"/>
    <mergeCell ref="F71:H71"/>
    <mergeCell ref="B61:F61"/>
    <mergeCell ref="P59:R59"/>
    <mergeCell ref="J53:L53"/>
    <mergeCell ref="M53:O53"/>
    <mergeCell ref="P53:R53"/>
    <mergeCell ref="J54:O54"/>
    <mergeCell ref="P54:R54"/>
    <mergeCell ref="C73:D73"/>
    <mergeCell ref="F73:H73"/>
    <mergeCell ref="B63:F63"/>
    <mergeCell ref="J60:L60"/>
    <mergeCell ref="M60:O60"/>
    <mergeCell ref="P60:R60"/>
    <mergeCell ref="B60:H60"/>
    <mergeCell ref="B74:H76"/>
    <mergeCell ref="J25:P25"/>
    <mergeCell ref="G26:H26"/>
    <mergeCell ref="Q25:R25"/>
    <mergeCell ref="Q27:R27"/>
    <mergeCell ref="J27:P27"/>
    <mergeCell ref="G27:H27"/>
    <mergeCell ref="B27:F27"/>
    <mergeCell ref="B26:F26"/>
    <mergeCell ref="G25:H25"/>
    <mergeCell ref="Q26:R26"/>
    <mergeCell ref="B25:F25"/>
    <mergeCell ref="J26:P26"/>
    <mergeCell ref="B23:R23"/>
    <mergeCell ref="G20:H20"/>
    <mergeCell ref="G21:H21"/>
    <mergeCell ref="Q21:R21"/>
    <mergeCell ref="B20:F20"/>
    <mergeCell ref="B21:F21"/>
    <mergeCell ref="J21:P21"/>
    <mergeCell ref="B22:R22"/>
    <mergeCell ref="G24:H24"/>
    <mergeCell ref="Q24:R24"/>
    <mergeCell ref="B24:F24"/>
    <mergeCell ref="J24:P24"/>
    <mergeCell ref="K5:L5"/>
    <mergeCell ref="P5:R5"/>
    <mergeCell ref="M5:O5"/>
    <mergeCell ref="I5:J5"/>
    <mergeCell ref="B19:F19"/>
    <mergeCell ref="G19:H19"/>
    <mergeCell ref="Q20:R20"/>
    <mergeCell ref="B12:E12"/>
    <mergeCell ref="F12:R12"/>
    <mergeCell ref="B14:R14"/>
    <mergeCell ref="J20:P20"/>
    <mergeCell ref="B18:R18"/>
    <mergeCell ref="B15:R15"/>
    <mergeCell ref="Q19:R19"/>
    <mergeCell ref="M19:P19"/>
    <mergeCell ref="I19:I21"/>
    <mergeCell ref="J19:L19"/>
    <mergeCell ref="B17:C17"/>
    <mergeCell ref="O76:Q76"/>
    <mergeCell ref="J67:L67"/>
    <mergeCell ref="B1:H1"/>
    <mergeCell ref="I1:R1"/>
    <mergeCell ref="G3:I3"/>
    <mergeCell ref="J3:L3"/>
    <mergeCell ref="M3:N3"/>
    <mergeCell ref="O3:Q3"/>
    <mergeCell ref="C7:H7"/>
    <mergeCell ref="I7:I10"/>
    <mergeCell ref="J7:L7"/>
    <mergeCell ref="C8:H8"/>
    <mergeCell ref="J8:L8"/>
    <mergeCell ref="M8:R8"/>
    <mergeCell ref="C9:H9"/>
    <mergeCell ref="J10:L10"/>
    <mergeCell ref="M7:R7"/>
    <mergeCell ref="B6:R6"/>
    <mergeCell ref="B3:F3"/>
    <mergeCell ref="B4:R4"/>
    <mergeCell ref="M9:R9"/>
    <mergeCell ref="C10:H10"/>
    <mergeCell ref="J9:L9"/>
    <mergeCell ref="M10:R10"/>
    <mergeCell ref="B53:H53"/>
    <mergeCell ref="B59:F59"/>
    <mergeCell ref="K76:N76"/>
    <mergeCell ref="P66:R66"/>
    <mergeCell ref="P68:R68"/>
    <mergeCell ref="J61:L61"/>
    <mergeCell ref="M61:O61"/>
    <mergeCell ref="P61:R61"/>
    <mergeCell ref="J63:L63"/>
    <mergeCell ref="M63:O63"/>
    <mergeCell ref="P63:R63"/>
    <mergeCell ref="M67:O67"/>
    <mergeCell ref="P67:R67"/>
    <mergeCell ref="P70:R70"/>
    <mergeCell ref="J70:O70"/>
    <mergeCell ref="J74:O74"/>
    <mergeCell ref="P74:R74"/>
    <mergeCell ref="J64:O64"/>
    <mergeCell ref="P64:R64"/>
    <mergeCell ref="J66:O66"/>
    <mergeCell ref="J68:L68"/>
    <mergeCell ref="M68:O68"/>
    <mergeCell ref="J71:O71"/>
    <mergeCell ref="P71:R71"/>
    <mergeCell ref="J56:O56"/>
    <mergeCell ref="P56:R56"/>
    <mergeCell ref="J58:L58"/>
    <mergeCell ref="J51:L51"/>
    <mergeCell ref="M51:O51"/>
    <mergeCell ref="P51:R51"/>
    <mergeCell ref="M50:O50"/>
    <mergeCell ref="P50:R50"/>
    <mergeCell ref="M58:O58"/>
    <mergeCell ref="P58:R58"/>
    <mergeCell ref="J52:L52"/>
    <mergeCell ref="M52:O52"/>
    <mergeCell ref="P52:R52"/>
    <mergeCell ref="J62:L62"/>
    <mergeCell ref="J50:L50"/>
    <mergeCell ref="M62:O62"/>
    <mergeCell ref="P62:R62"/>
    <mergeCell ref="M59:O59"/>
    <mergeCell ref="B52:H52"/>
    <mergeCell ref="B44:H44"/>
    <mergeCell ref="B45:H45"/>
    <mergeCell ref="J47:R47"/>
    <mergeCell ref="J46:L46"/>
    <mergeCell ref="M46:O46"/>
    <mergeCell ref="J44:R44"/>
    <mergeCell ref="B47:H47"/>
    <mergeCell ref="J49:L49"/>
    <mergeCell ref="M49:O49"/>
    <mergeCell ref="P49:R49"/>
    <mergeCell ref="B49:H49"/>
    <mergeCell ref="J48:L48"/>
    <mergeCell ref="M48:O48"/>
    <mergeCell ref="P48:R48"/>
    <mergeCell ref="B48:H48"/>
    <mergeCell ref="B50:H50"/>
    <mergeCell ref="B51:H51"/>
    <mergeCell ref="J59:L59"/>
    <mergeCell ref="P31:R31"/>
    <mergeCell ref="P33:R33"/>
    <mergeCell ref="J34:R34"/>
    <mergeCell ref="M43:O43"/>
    <mergeCell ref="P43:R43"/>
    <mergeCell ref="M45:O45"/>
    <mergeCell ref="P46:R46"/>
    <mergeCell ref="P40:R40"/>
    <mergeCell ref="J40:O40"/>
    <mergeCell ref="B42:R42"/>
    <mergeCell ref="J43:L43"/>
    <mergeCell ref="B41:I41"/>
    <mergeCell ref="J41:O41"/>
    <mergeCell ref="P41:R41"/>
    <mergeCell ref="J45:L45"/>
    <mergeCell ref="P45:R45"/>
    <mergeCell ref="M38:O38"/>
    <mergeCell ref="P38:R38"/>
    <mergeCell ref="B39:F39"/>
    <mergeCell ref="J39:L39"/>
    <mergeCell ref="M39:O39"/>
    <mergeCell ref="P39:R39"/>
    <mergeCell ref="J38:L38"/>
    <mergeCell ref="B35:F35"/>
    <mergeCell ref="B16:D16"/>
    <mergeCell ref="K17:M17"/>
    <mergeCell ref="E17:I17"/>
    <mergeCell ref="M29:O29"/>
    <mergeCell ref="P29:R29"/>
    <mergeCell ref="P37:R37"/>
    <mergeCell ref="J33:L33"/>
    <mergeCell ref="M33:O33"/>
    <mergeCell ref="B36:H36"/>
    <mergeCell ref="J36:L36"/>
    <mergeCell ref="M36:O36"/>
    <mergeCell ref="P36:R36"/>
    <mergeCell ref="B30:H30"/>
    <mergeCell ref="B31:H31"/>
    <mergeCell ref="J32:R32"/>
    <mergeCell ref="J29:L29"/>
    <mergeCell ref="G37:I37"/>
    <mergeCell ref="J37:L37"/>
    <mergeCell ref="M37:O37"/>
    <mergeCell ref="J30:L30"/>
    <mergeCell ref="M30:O30"/>
    <mergeCell ref="P30:R30"/>
    <mergeCell ref="J31:L31"/>
    <mergeCell ref="M31:O31"/>
  </mergeCells>
  <dataValidations count="3">
    <dataValidation type="decimal" allowBlank="1" showInputMessage="1" showErrorMessage="1" errorTitle="Taux des heures majorées" error="Le taux des heures majorées doit être compris entre 1 et 25 %" sqref="WMC983065:WMD983065 JC31:JD32 SY31:SZ32 ACU31:ACV32 AMQ31:AMR32 AWM31:AWN32 BGI31:BGJ32 BQE31:BQF32 CAA31:CAB32 CJW31:CJX32 CTS31:CTT32 DDO31:DDP32 DNK31:DNL32 DXG31:DXH32 EHC31:EHD32 EQY31:EQZ32 FAU31:FAV32 FKQ31:FKR32 FUM31:FUN32 GEI31:GEJ32 GOE31:GOF32 GYA31:GYB32 HHW31:HHX32 HRS31:HRT32 IBO31:IBP32 ILK31:ILL32 IVG31:IVH32 JFC31:JFD32 JOY31:JOZ32 JYU31:JYV32 KIQ31:KIR32 KSM31:KSN32 LCI31:LCJ32 LME31:LMF32 LWA31:LWB32 MFW31:MFX32 MPS31:MPT32 MZO31:MZP32 NJK31:NJL32 NTG31:NTH32 ODC31:ODD32 OMY31:OMZ32 OWU31:OWV32 PGQ31:PGR32 PQM31:PQN32 QAI31:QAJ32 QKE31:QKF32 QUA31:QUB32 RDW31:RDX32 RNS31:RNT32 RXO31:RXP32 SHK31:SHL32 SRG31:SRH32 TBC31:TBD32 TKY31:TKZ32 TUU31:TUV32 UEQ31:UER32 UOM31:UON32 UYI31:UYJ32 VIE31:VIF32 VSA31:VSB32 WBW31:WBX32 WLS31:WLT32 WVO31:WVP32 G65562:H65563 JC65565:JD65566 SY65565:SZ65566 ACU65565:ACV65566 AMQ65565:AMR65566 AWM65565:AWN65566 BGI65565:BGJ65566 BQE65565:BQF65566 CAA65565:CAB65566 CJW65565:CJX65566 CTS65565:CTT65566 DDO65565:DDP65566 DNK65565:DNL65566 DXG65565:DXH65566 EHC65565:EHD65566 EQY65565:EQZ65566 FAU65565:FAV65566 FKQ65565:FKR65566 FUM65565:FUN65566 GEI65565:GEJ65566 GOE65565:GOF65566 GYA65565:GYB65566 HHW65565:HHX65566 HRS65565:HRT65566 IBO65565:IBP65566 ILK65565:ILL65566 IVG65565:IVH65566 JFC65565:JFD65566 JOY65565:JOZ65566 JYU65565:JYV65566 KIQ65565:KIR65566 KSM65565:KSN65566 LCI65565:LCJ65566 LME65565:LMF65566 LWA65565:LWB65566 MFW65565:MFX65566 MPS65565:MPT65566 MZO65565:MZP65566 NJK65565:NJL65566 NTG65565:NTH65566 ODC65565:ODD65566 OMY65565:OMZ65566 OWU65565:OWV65566 PGQ65565:PGR65566 PQM65565:PQN65566 QAI65565:QAJ65566 QKE65565:QKF65566 QUA65565:QUB65566 RDW65565:RDX65566 RNS65565:RNT65566 RXO65565:RXP65566 SHK65565:SHL65566 SRG65565:SRH65566 TBC65565:TBD65566 TKY65565:TKZ65566 TUU65565:TUV65566 UEQ65565:UER65566 UOM65565:UON65566 UYI65565:UYJ65566 VIE65565:VIF65566 VSA65565:VSB65566 WBW65565:WBX65566 WLS65565:WLT65566 WVO65565:WVP65566 G131098:H131099 JC131101:JD131102 SY131101:SZ131102 ACU131101:ACV131102 AMQ131101:AMR131102 AWM131101:AWN131102 BGI131101:BGJ131102 BQE131101:BQF131102 CAA131101:CAB131102 CJW131101:CJX131102 CTS131101:CTT131102 DDO131101:DDP131102 DNK131101:DNL131102 DXG131101:DXH131102 EHC131101:EHD131102 EQY131101:EQZ131102 FAU131101:FAV131102 FKQ131101:FKR131102 FUM131101:FUN131102 GEI131101:GEJ131102 GOE131101:GOF131102 GYA131101:GYB131102 HHW131101:HHX131102 HRS131101:HRT131102 IBO131101:IBP131102 ILK131101:ILL131102 IVG131101:IVH131102 JFC131101:JFD131102 JOY131101:JOZ131102 JYU131101:JYV131102 KIQ131101:KIR131102 KSM131101:KSN131102 LCI131101:LCJ131102 LME131101:LMF131102 LWA131101:LWB131102 MFW131101:MFX131102 MPS131101:MPT131102 MZO131101:MZP131102 NJK131101:NJL131102 NTG131101:NTH131102 ODC131101:ODD131102 OMY131101:OMZ131102 OWU131101:OWV131102 PGQ131101:PGR131102 PQM131101:PQN131102 QAI131101:QAJ131102 QKE131101:QKF131102 QUA131101:QUB131102 RDW131101:RDX131102 RNS131101:RNT131102 RXO131101:RXP131102 SHK131101:SHL131102 SRG131101:SRH131102 TBC131101:TBD131102 TKY131101:TKZ131102 TUU131101:TUV131102 UEQ131101:UER131102 UOM131101:UON131102 UYI131101:UYJ131102 VIE131101:VIF131102 VSA131101:VSB131102 WBW131101:WBX131102 WLS131101:WLT131102 WVO131101:WVP131102 G196634:H196635 JC196637:JD196638 SY196637:SZ196638 ACU196637:ACV196638 AMQ196637:AMR196638 AWM196637:AWN196638 BGI196637:BGJ196638 BQE196637:BQF196638 CAA196637:CAB196638 CJW196637:CJX196638 CTS196637:CTT196638 DDO196637:DDP196638 DNK196637:DNL196638 DXG196637:DXH196638 EHC196637:EHD196638 EQY196637:EQZ196638 FAU196637:FAV196638 FKQ196637:FKR196638 FUM196637:FUN196638 GEI196637:GEJ196638 GOE196637:GOF196638 GYA196637:GYB196638 HHW196637:HHX196638 HRS196637:HRT196638 IBO196637:IBP196638 ILK196637:ILL196638 IVG196637:IVH196638 JFC196637:JFD196638 JOY196637:JOZ196638 JYU196637:JYV196638 KIQ196637:KIR196638 KSM196637:KSN196638 LCI196637:LCJ196638 LME196637:LMF196638 LWA196637:LWB196638 MFW196637:MFX196638 MPS196637:MPT196638 MZO196637:MZP196638 NJK196637:NJL196638 NTG196637:NTH196638 ODC196637:ODD196638 OMY196637:OMZ196638 OWU196637:OWV196638 PGQ196637:PGR196638 PQM196637:PQN196638 QAI196637:QAJ196638 QKE196637:QKF196638 QUA196637:QUB196638 RDW196637:RDX196638 RNS196637:RNT196638 RXO196637:RXP196638 SHK196637:SHL196638 SRG196637:SRH196638 TBC196637:TBD196638 TKY196637:TKZ196638 TUU196637:TUV196638 UEQ196637:UER196638 UOM196637:UON196638 UYI196637:UYJ196638 VIE196637:VIF196638 VSA196637:VSB196638 WBW196637:WBX196638 WLS196637:WLT196638 WVO196637:WVP196638 G262170:H262171 JC262173:JD262174 SY262173:SZ262174 ACU262173:ACV262174 AMQ262173:AMR262174 AWM262173:AWN262174 BGI262173:BGJ262174 BQE262173:BQF262174 CAA262173:CAB262174 CJW262173:CJX262174 CTS262173:CTT262174 DDO262173:DDP262174 DNK262173:DNL262174 DXG262173:DXH262174 EHC262173:EHD262174 EQY262173:EQZ262174 FAU262173:FAV262174 FKQ262173:FKR262174 FUM262173:FUN262174 GEI262173:GEJ262174 GOE262173:GOF262174 GYA262173:GYB262174 HHW262173:HHX262174 HRS262173:HRT262174 IBO262173:IBP262174 ILK262173:ILL262174 IVG262173:IVH262174 JFC262173:JFD262174 JOY262173:JOZ262174 JYU262173:JYV262174 KIQ262173:KIR262174 KSM262173:KSN262174 LCI262173:LCJ262174 LME262173:LMF262174 LWA262173:LWB262174 MFW262173:MFX262174 MPS262173:MPT262174 MZO262173:MZP262174 NJK262173:NJL262174 NTG262173:NTH262174 ODC262173:ODD262174 OMY262173:OMZ262174 OWU262173:OWV262174 PGQ262173:PGR262174 PQM262173:PQN262174 QAI262173:QAJ262174 QKE262173:QKF262174 QUA262173:QUB262174 RDW262173:RDX262174 RNS262173:RNT262174 RXO262173:RXP262174 SHK262173:SHL262174 SRG262173:SRH262174 TBC262173:TBD262174 TKY262173:TKZ262174 TUU262173:TUV262174 UEQ262173:UER262174 UOM262173:UON262174 UYI262173:UYJ262174 VIE262173:VIF262174 VSA262173:VSB262174 WBW262173:WBX262174 WLS262173:WLT262174 WVO262173:WVP262174 G327706:H327707 JC327709:JD327710 SY327709:SZ327710 ACU327709:ACV327710 AMQ327709:AMR327710 AWM327709:AWN327710 BGI327709:BGJ327710 BQE327709:BQF327710 CAA327709:CAB327710 CJW327709:CJX327710 CTS327709:CTT327710 DDO327709:DDP327710 DNK327709:DNL327710 DXG327709:DXH327710 EHC327709:EHD327710 EQY327709:EQZ327710 FAU327709:FAV327710 FKQ327709:FKR327710 FUM327709:FUN327710 GEI327709:GEJ327710 GOE327709:GOF327710 GYA327709:GYB327710 HHW327709:HHX327710 HRS327709:HRT327710 IBO327709:IBP327710 ILK327709:ILL327710 IVG327709:IVH327710 JFC327709:JFD327710 JOY327709:JOZ327710 JYU327709:JYV327710 KIQ327709:KIR327710 KSM327709:KSN327710 LCI327709:LCJ327710 LME327709:LMF327710 LWA327709:LWB327710 MFW327709:MFX327710 MPS327709:MPT327710 MZO327709:MZP327710 NJK327709:NJL327710 NTG327709:NTH327710 ODC327709:ODD327710 OMY327709:OMZ327710 OWU327709:OWV327710 PGQ327709:PGR327710 PQM327709:PQN327710 QAI327709:QAJ327710 QKE327709:QKF327710 QUA327709:QUB327710 RDW327709:RDX327710 RNS327709:RNT327710 RXO327709:RXP327710 SHK327709:SHL327710 SRG327709:SRH327710 TBC327709:TBD327710 TKY327709:TKZ327710 TUU327709:TUV327710 UEQ327709:UER327710 UOM327709:UON327710 UYI327709:UYJ327710 VIE327709:VIF327710 VSA327709:VSB327710 WBW327709:WBX327710 WLS327709:WLT327710 WVO327709:WVP327710 G393242:H393243 JC393245:JD393246 SY393245:SZ393246 ACU393245:ACV393246 AMQ393245:AMR393246 AWM393245:AWN393246 BGI393245:BGJ393246 BQE393245:BQF393246 CAA393245:CAB393246 CJW393245:CJX393246 CTS393245:CTT393246 DDO393245:DDP393246 DNK393245:DNL393246 DXG393245:DXH393246 EHC393245:EHD393246 EQY393245:EQZ393246 FAU393245:FAV393246 FKQ393245:FKR393246 FUM393245:FUN393246 GEI393245:GEJ393246 GOE393245:GOF393246 GYA393245:GYB393246 HHW393245:HHX393246 HRS393245:HRT393246 IBO393245:IBP393246 ILK393245:ILL393246 IVG393245:IVH393246 JFC393245:JFD393246 JOY393245:JOZ393246 JYU393245:JYV393246 KIQ393245:KIR393246 KSM393245:KSN393246 LCI393245:LCJ393246 LME393245:LMF393246 LWA393245:LWB393246 MFW393245:MFX393246 MPS393245:MPT393246 MZO393245:MZP393246 NJK393245:NJL393246 NTG393245:NTH393246 ODC393245:ODD393246 OMY393245:OMZ393246 OWU393245:OWV393246 PGQ393245:PGR393246 PQM393245:PQN393246 QAI393245:QAJ393246 QKE393245:QKF393246 QUA393245:QUB393246 RDW393245:RDX393246 RNS393245:RNT393246 RXO393245:RXP393246 SHK393245:SHL393246 SRG393245:SRH393246 TBC393245:TBD393246 TKY393245:TKZ393246 TUU393245:TUV393246 UEQ393245:UER393246 UOM393245:UON393246 UYI393245:UYJ393246 VIE393245:VIF393246 VSA393245:VSB393246 WBW393245:WBX393246 WLS393245:WLT393246 WVO393245:WVP393246 G458778:H458779 JC458781:JD458782 SY458781:SZ458782 ACU458781:ACV458782 AMQ458781:AMR458782 AWM458781:AWN458782 BGI458781:BGJ458782 BQE458781:BQF458782 CAA458781:CAB458782 CJW458781:CJX458782 CTS458781:CTT458782 DDO458781:DDP458782 DNK458781:DNL458782 DXG458781:DXH458782 EHC458781:EHD458782 EQY458781:EQZ458782 FAU458781:FAV458782 FKQ458781:FKR458782 FUM458781:FUN458782 GEI458781:GEJ458782 GOE458781:GOF458782 GYA458781:GYB458782 HHW458781:HHX458782 HRS458781:HRT458782 IBO458781:IBP458782 ILK458781:ILL458782 IVG458781:IVH458782 JFC458781:JFD458782 JOY458781:JOZ458782 JYU458781:JYV458782 KIQ458781:KIR458782 KSM458781:KSN458782 LCI458781:LCJ458782 LME458781:LMF458782 LWA458781:LWB458782 MFW458781:MFX458782 MPS458781:MPT458782 MZO458781:MZP458782 NJK458781:NJL458782 NTG458781:NTH458782 ODC458781:ODD458782 OMY458781:OMZ458782 OWU458781:OWV458782 PGQ458781:PGR458782 PQM458781:PQN458782 QAI458781:QAJ458782 QKE458781:QKF458782 QUA458781:QUB458782 RDW458781:RDX458782 RNS458781:RNT458782 RXO458781:RXP458782 SHK458781:SHL458782 SRG458781:SRH458782 TBC458781:TBD458782 TKY458781:TKZ458782 TUU458781:TUV458782 UEQ458781:UER458782 UOM458781:UON458782 UYI458781:UYJ458782 VIE458781:VIF458782 VSA458781:VSB458782 WBW458781:WBX458782 WLS458781:WLT458782 WVO458781:WVP458782 G524314:H524315 JC524317:JD524318 SY524317:SZ524318 ACU524317:ACV524318 AMQ524317:AMR524318 AWM524317:AWN524318 BGI524317:BGJ524318 BQE524317:BQF524318 CAA524317:CAB524318 CJW524317:CJX524318 CTS524317:CTT524318 DDO524317:DDP524318 DNK524317:DNL524318 DXG524317:DXH524318 EHC524317:EHD524318 EQY524317:EQZ524318 FAU524317:FAV524318 FKQ524317:FKR524318 FUM524317:FUN524318 GEI524317:GEJ524318 GOE524317:GOF524318 GYA524317:GYB524318 HHW524317:HHX524318 HRS524317:HRT524318 IBO524317:IBP524318 ILK524317:ILL524318 IVG524317:IVH524318 JFC524317:JFD524318 JOY524317:JOZ524318 JYU524317:JYV524318 KIQ524317:KIR524318 KSM524317:KSN524318 LCI524317:LCJ524318 LME524317:LMF524318 LWA524317:LWB524318 MFW524317:MFX524318 MPS524317:MPT524318 MZO524317:MZP524318 NJK524317:NJL524318 NTG524317:NTH524318 ODC524317:ODD524318 OMY524317:OMZ524318 OWU524317:OWV524318 PGQ524317:PGR524318 PQM524317:PQN524318 QAI524317:QAJ524318 QKE524317:QKF524318 QUA524317:QUB524318 RDW524317:RDX524318 RNS524317:RNT524318 RXO524317:RXP524318 SHK524317:SHL524318 SRG524317:SRH524318 TBC524317:TBD524318 TKY524317:TKZ524318 TUU524317:TUV524318 UEQ524317:UER524318 UOM524317:UON524318 UYI524317:UYJ524318 VIE524317:VIF524318 VSA524317:VSB524318 WBW524317:WBX524318 WLS524317:WLT524318 WVO524317:WVP524318 G589850:H589851 JC589853:JD589854 SY589853:SZ589854 ACU589853:ACV589854 AMQ589853:AMR589854 AWM589853:AWN589854 BGI589853:BGJ589854 BQE589853:BQF589854 CAA589853:CAB589854 CJW589853:CJX589854 CTS589853:CTT589854 DDO589853:DDP589854 DNK589853:DNL589854 DXG589853:DXH589854 EHC589853:EHD589854 EQY589853:EQZ589854 FAU589853:FAV589854 FKQ589853:FKR589854 FUM589853:FUN589854 GEI589853:GEJ589854 GOE589853:GOF589854 GYA589853:GYB589854 HHW589853:HHX589854 HRS589853:HRT589854 IBO589853:IBP589854 ILK589853:ILL589854 IVG589853:IVH589854 JFC589853:JFD589854 JOY589853:JOZ589854 JYU589853:JYV589854 KIQ589853:KIR589854 KSM589853:KSN589854 LCI589853:LCJ589854 LME589853:LMF589854 LWA589853:LWB589854 MFW589853:MFX589854 MPS589853:MPT589854 MZO589853:MZP589854 NJK589853:NJL589854 NTG589853:NTH589854 ODC589853:ODD589854 OMY589853:OMZ589854 OWU589853:OWV589854 PGQ589853:PGR589854 PQM589853:PQN589854 QAI589853:QAJ589854 QKE589853:QKF589854 QUA589853:QUB589854 RDW589853:RDX589854 RNS589853:RNT589854 RXO589853:RXP589854 SHK589853:SHL589854 SRG589853:SRH589854 TBC589853:TBD589854 TKY589853:TKZ589854 TUU589853:TUV589854 UEQ589853:UER589854 UOM589853:UON589854 UYI589853:UYJ589854 VIE589853:VIF589854 VSA589853:VSB589854 WBW589853:WBX589854 WLS589853:WLT589854 WVO589853:WVP589854 G655386:H655387 JC655389:JD655390 SY655389:SZ655390 ACU655389:ACV655390 AMQ655389:AMR655390 AWM655389:AWN655390 BGI655389:BGJ655390 BQE655389:BQF655390 CAA655389:CAB655390 CJW655389:CJX655390 CTS655389:CTT655390 DDO655389:DDP655390 DNK655389:DNL655390 DXG655389:DXH655390 EHC655389:EHD655390 EQY655389:EQZ655390 FAU655389:FAV655390 FKQ655389:FKR655390 FUM655389:FUN655390 GEI655389:GEJ655390 GOE655389:GOF655390 GYA655389:GYB655390 HHW655389:HHX655390 HRS655389:HRT655390 IBO655389:IBP655390 ILK655389:ILL655390 IVG655389:IVH655390 JFC655389:JFD655390 JOY655389:JOZ655390 JYU655389:JYV655390 KIQ655389:KIR655390 KSM655389:KSN655390 LCI655389:LCJ655390 LME655389:LMF655390 LWA655389:LWB655390 MFW655389:MFX655390 MPS655389:MPT655390 MZO655389:MZP655390 NJK655389:NJL655390 NTG655389:NTH655390 ODC655389:ODD655390 OMY655389:OMZ655390 OWU655389:OWV655390 PGQ655389:PGR655390 PQM655389:PQN655390 QAI655389:QAJ655390 QKE655389:QKF655390 QUA655389:QUB655390 RDW655389:RDX655390 RNS655389:RNT655390 RXO655389:RXP655390 SHK655389:SHL655390 SRG655389:SRH655390 TBC655389:TBD655390 TKY655389:TKZ655390 TUU655389:TUV655390 UEQ655389:UER655390 UOM655389:UON655390 UYI655389:UYJ655390 VIE655389:VIF655390 VSA655389:VSB655390 WBW655389:WBX655390 WLS655389:WLT655390 WVO655389:WVP655390 G720922:H720923 JC720925:JD720926 SY720925:SZ720926 ACU720925:ACV720926 AMQ720925:AMR720926 AWM720925:AWN720926 BGI720925:BGJ720926 BQE720925:BQF720926 CAA720925:CAB720926 CJW720925:CJX720926 CTS720925:CTT720926 DDO720925:DDP720926 DNK720925:DNL720926 DXG720925:DXH720926 EHC720925:EHD720926 EQY720925:EQZ720926 FAU720925:FAV720926 FKQ720925:FKR720926 FUM720925:FUN720926 GEI720925:GEJ720926 GOE720925:GOF720926 GYA720925:GYB720926 HHW720925:HHX720926 HRS720925:HRT720926 IBO720925:IBP720926 ILK720925:ILL720926 IVG720925:IVH720926 JFC720925:JFD720926 JOY720925:JOZ720926 JYU720925:JYV720926 KIQ720925:KIR720926 KSM720925:KSN720926 LCI720925:LCJ720926 LME720925:LMF720926 LWA720925:LWB720926 MFW720925:MFX720926 MPS720925:MPT720926 MZO720925:MZP720926 NJK720925:NJL720926 NTG720925:NTH720926 ODC720925:ODD720926 OMY720925:OMZ720926 OWU720925:OWV720926 PGQ720925:PGR720926 PQM720925:PQN720926 QAI720925:QAJ720926 QKE720925:QKF720926 QUA720925:QUB720926 RDW720925:RDX720926 RNS720925:RNT720926 RXO720925:RXP720926 SHK720925:SHL720926 SRG720925:SRH720926 TBC720925:TBD720926 TKY720925:TKZ720926 TUU720925:TUV720926 UEQ720925:UER720926 UOM720925:UON720926 UYI720925:UYJ720926 VIE720925:VIF720926 VSA720925:VSB720926 WBW720925:WBX720926 WLS720925:WLT720926 WVO720925:WVP720926 G786458:H786459 JC786461:JD786462 SY786461:SZ786462 ACU786461:ACV786462 AMQ786461:AMR786462 AWM786461:AWN786462 BGI786461:BGJ786462 BQE786461:BQF786462 CAA786461:CAB786462 CJW786461:CJX786462 CTS786461:CTT786462 DDO786461:DDP786462 DNK786461:DNL786462 DXG786461:DXH786462 EHC786461:EHD786462 EQY786461:EQZ786462 FAU786461:FAV786462 FKQ786461:FKR786462 FUM786461:FUN786462 GEI786461:GEJ786462 GOE786461:GOF786462 GYA786461:GYB786462 HHW786461:HHX786462 HRS786461:HRT786462 IBO786461:IBP786462 ILK786461:ILL786462 IVG786461:IVH786462 JFC786461:JFD786462 JOY786461:JOZ786462 JYU786461:JYV786462 KIQ786461:KIR786462 KSM786461:KSN786462 LCI786461:LCJ786462 LME786461:LMF786462 LWA786461:LWB786462 MFW786461:MFX786462 MPS786461:MPT786462 MZO786461:MZP786462 NJK786461:NJL786462 NTG786461:NTH786462 ODC786461:ODD786462 OMY786461:OMZ786462 OWU786461:OWV786462 PGQ786461:PGR786462 PQM786461:PQN786462 QAI786461:QAJ786462 QKE786461:QKF786462 QUA786461:QUB786462 RDW786461:RDX786462 RNS786461:RNT786462 RXO786461:RXP786462 SHK786461:SHL786462 SRG786461:SRH786462 TBC786461:TBD786462 TKY786461:TKZ786462 TUU786461:TUV786462 UEQ786461:UER786462 UOM786461:UON786462 UYI786461:UYJ786462 VIE786461:VIF786462 VSA786461:VSB786462 WBW786461:WBX786462 WLS786461:WLT786462 WVO786461:WVP786462 G851994:H851995 JC851997:JD851998 SY851997:SZ851998 ACU851997:ACV851998 AMQ851997:AMR851998 AWM851997:AWN851998 BGI851997:BGJ851998 BQE851997:BQF851998 CAA851997:CAB851998 CJW851997:CJX851998 CTS851997:CTT851998 DDO851997:DDP851998 DNK851997:DNL851998 DXG851997:DXH851998 EHC851997:EHD851998 EQY851997:EQZ851998 FAU851997:FAV851998 FKQ851997:FKR851998 FUM851997:FUN851998 GEI851997:GEJ851998 GOE851997:GOF851998 GYA851997:GYB851998 HHW851997:HHX851998 HRS851997:HRT851998 IBO851997:IBP851998 ILK851997:ILL851998 IVG851997:IVH851998 JFC851997:JFD851998 JOY851997:JOZ851998 JYU851997:JYV851998 KIQ851997:KIR851998 KSM851997:KSN851998 LCI851997:LCJ851998 LME851997:LMF851998 LWA851997:LWB851998 MFW851997:MFX851998 MPS851997:MPT851998 MZO851997:MZP851998 NJK851997:NJL851998 NTG851997:NTH851998 ODC851997:ODD851998 OMY851997:OMZ851998 OWU851997:OWV851998 PGQ851997:PGR851998 PQM851997:PQN851998 QAI851997:QAJ851998 QKE851997:QKF851998 QUA851997:QUB851998 RDW851997:RDX851998 RNS851997:RNT851998 RXO851997:RXP851998 SHK851997:SHL851998 SRG851997:SRH851998 TBC851997:TBD851998 TKY851997:TKZ851998 TUU851997:TUV851998 UEQ851997:UER851998 UOM851997:UON851998 UYI851997:UYJ851998 VIE851997:VIF851998 VSA851997:VSB851998 WBW851997:WBX851998 WLS851997:WLT851998 WVO851997:WVP851998 G917530:H917531 JC917533:JD917534 SY917533:SZ917534 ACU917533:ACV917534 AMQ917533:AMR917534 AWM917533:AWN917534 BGI917533:BGJ917534 BQE917533:BQF917534 CAA917533:CAB917534 CJW917533:CJX917534 CTS917533:CTT917534 DDO917533:DDP917534 DNK917533:DNL917534 DXG917533:DXH917534 EHC917533:EHD917534 EQY917533:EQZ917534 FAU917533:FAV917534 FKQ917533:FKR917534 FUM917533:FUN917534 GEI917533:GEJ917534 GOE917533:GOF917534 GYA917533:GYB917534 HHW917533:HHX917534 HRS917533:HRT917534 IBO917533:IBP917534 ILK917533:ILL917534 IVG917533:IVH917534 JFC917533:JFD917534 JOY917533:JOZ917534 JYU917533:JYV917534 KIQ917533:KIR917534 KSM917533:KSN917534 LCI917533:LCJ917534 LME917533:LMF917534 LWA917533:LWB917534 MFW917533:MFX917534 MPS917533:MPT917534 MZO917533:MZP917534 NJK917533:NJL917534 NTG917533:NTH917534 ODC917533:ODD917534 OMY917533:OMZ917534 OWU917533:OWV917534 PGQ917533:PGR917534 PQM917533:PQN917534 QAI917533:QAJ917534 QKE917533:QKF917534 QUA917533:QUB917534 RDW917533:RDX917534 RNS917533:RNT917534 RXO917533:RXP917534 SHK917533:SHL917534 SRG917533:SRH917534 TBC917533:TBD917534 TKY917533:TKZ917534 TUU917533:TUV917534 UEQ917533:UER917534 UOM917533:UON917534 UYI917533:UYJ917534 VIE917533:VIF917534 VSA917533:VSB917534 WBW917533:WBX917534 WLS917533:WLT917534 WVO917533:WVP917534 G983066:H983067 JC983069:JD983070 SY983069:SZ983070 ACU983069:ACV983070 AMQ983069:AMR983070 AWM983069:AWN983070 BGI983069:BGJ983070 BQE983069:BQF983070 CAA983069:CAB983070 CJW983069:CJX983070 CTS983069:CTT983070 DDO983069:DDP983070 DNK983069:DNL983070 DXG983069:DXH983070 EHC983069:EHD983070 EQY983069:EQZ983070 FAU983069:FAV983070 FKQ983069:FKR983070 FUM983069:FUN983070 GEI983069:GEJ983070 GOE983069:GOF983070 GYA983069:GYB983070 HHW983069:HHX983070 HRS983069:HRT983070 IBO983069:IBP983070 ILK983069:ILL983070 IVG983069:IVH983070 JFC983069:JFD983070 JOY983069:JOZ983070 JYU983069:JYV983070 KIQ983069:KIR983070 KSM983069:KSN983070 LCI983069:LCJ983070 LME983069:LMF983070 LWA983069:LWB983070 MFW983069:MFX983070 MPS983069:MPT983070 MZO983069:MZP983070 NJK983069:NJL983070 NTG983069:NTH983070 ODC983069:ODD983070 OMY983069:OMZ983070 OWU983069:OWV983070 PGQ983069:PGR983070 PQM983069:PQN983070 QAI983069:QAJ983070 QKE983069:QKF983070 QUA983069:QUB983070 RDW983069:RDX983070 RNS983069:RNT983070 RXO983069:RXP983070 SHK983069:SHL983070 SRG983069:SRH983070 TBC983069:TBD983070 TKY983069:TKZ983070 TUU983069:TUV983070 UEQ983069:UER983070 UOM983069:UON983070 UYI983069:UYJ983070 VIE983069:VIF983070 VSA983069:VSB983070 WBW983069:WBX983070 WLS983069:WLT983070 WVO983069:WVP983070 G20:H21 JC20:JD21 SY20:SZ21 ACU20:ACV21 AMQ20:AMR21 AWM20:AWN21 BGI20:BGJ21 BQE20:BQF21 CAA20:CAB21 CJW20:CJX21 CTS20:CTT21 DDO20:DDP21 DNK20:DNL21 DXG20:DXH21 EHC20:EHD21 EQY20:EQZ21 FAU20:FAV21 FKQ20:FKR21 FUM20:FUN21 GEI20:GEJ21 GOE20:GOF21 GYA20:GYB21 HHW20:HHX21 HRS20:HRT21 IBO20:IBP21 ILK20:ILL21 IVG20:IVH21 JFC20:JFD21 JOY20:JOZ21 JYU20:JYV21 KIQ20:KIR21 KSM20:KSN21 LCI20:LCJ21 LME20:LMF21 LWA20:LWB21 MFW20:MFX21 MPS20:MPT21 MZO20:MZP21 NJK20:NJL21 NTG20:NTH21 ODC20:ODD21 OMY20:OMZ21 OWU20:OWV21 PGQ20:PGR21 PQM20:PQN21 QAI20:QAJ21 QKE20:QKF21 QUA20:QUB21 RDW20:RDX21 RNS20:RNT21 RXO20:RXP21 SHK20:SHL21 SRG20:SRH21 TBC20:TBD21 TKY20:TKZ21 TUU20:TUV21 UEQ20:UER21 UOM20:UON21 UYI20:UYJ21 VIE20:VIF21 VSA20:VSB21 WBW20:WBX21 WLS20:WLT21 WVO20:WVP21 G65551:H65552 JC65554:JD65555 SY65554:SZ65555 ACU65554:ACV65555 AMQ65554:AMR65555 AWM65554:AWN65555 BGI65554:BGJ65555 BQE65554:BQF65555 CAA65554:CAB65555 CJW65554:CJX65555 CTS65554:CTT65555 DDO65554:DDP65555 DNK65554:DNL65555 DXG65554:DXH65555 EHC65554:EHD65555 EQY65554:EQZ65555 FAU65554:FAV65555 FKQ65554:FKR65555 FUM65554:FUN65555 GEI65554:GEJ65555 GOE65554:GOF65555 GYA65554:GYB65555 HHW65554:HHX65555 HRS65554:HRT65555 IBO65554:IBP65555 ILK65554:ILL65555 IVG65554:IVH65555 JFC65554:JFD65555 JOY65554:JOZ65555 JYU65554:JYV65555 KIQ65554:KIR65555 KSM65554:KSN65555 LCI65554:LCJ65555 LME65554:LMF65555 LWA65554:LWB65555 MFW65554:MFX65555 MPS65554:MPT65555 MZO65554:MZP65555 NJK65554:NJL65555 NTG65554:NTH65555 ODC65554:ODD65555 OMY65554:OMZ65555 OWU65554:OWV65555 PGQ65554:PGR65555 PQM65554:PQN65555 QAI65554:QAJ65555 QKE65554:QKF65555 QUA65554:QUB65555 RDW65554:RDX65555 RNS65554:RNT65555 RXO65554:RXP65555 SHK65554:SHL65555 SRG65554:SRH65555 TBC65554:TBD65555 TKY65554:TKZ65555 TUU65554:TUV65555 UEQ65554:UER65555 UOM65554:UON65555 UYI65554:UYJ65555 VIE65554:VIF65555 VSA65554:VSB65555 WBW65554:WBX65555 WLS65554:WLT65555 WVO65554:WVP65555 G131087:H131088 JC131090:JD131091 SY131090:SZ131091 ACU131090:ACV131091 AMQ131090:AMR131091 AWM131090:AWN131091 BGI131090:BGJ131091 BQE131090:BQF131091 CAA131090:CAB131091 CJW131090:CJX131091 CTS131090:CTT131091 DDO131090:DDP131091 DNK131090:DNL131091 DXG131090:DXH131091 EHC131090:EHD131091 EQY131090:EQZ131091 FAU131090:FAV131091 FKQ131090:FKR131091 FUM131090:FUN131091 GEI131090:GEJ131091 GOE131090:GOF131091 GYA131090:GYB131091 HHW131090:HHX131091 HRS131090:HRT131091 IBO131090:IBP131091 ILK131090:ILL131091 IVG131090:IVH131091 JFC131090:JFD131091 JOY131090:JOZ131091 JYU131090:JYV131091 KIQ131090:KIR131091 KSM131090:KSN131091 LCI131090:LCJ131091 LME131090:LMF131091 LWA131090:LWB131091 MFW131090:MFX131091 MPS131090:MPT131091 MZO131090:MZP131091 NJK131090:NJL131091 NTG131090:NTH131091 ODC131090:ODD131091 OMY131090:OMZ131091 OWU131090:OWV131091 PGQ131090:PGR131091 PQM131090:PQN131091 QAI131090:QAJ131091 QKE131090:QKF131091 QUA131090:QUB131091 RDW131090:RDX131091 RNS131090:RNT131091 RXO131090:RXP131091 SHK131090:SHL131091 SRG131090:SRH131091 TBC131090:TBD131091 TKY131090:TKZ131091 TUU131090:TUV131091 UEQ131090:UER131091 UOM131090:UON131091 UYI131090:UYJ131091 VIE131090:VIF131091 VSA131090:VSB131091 WBW131090:WBX131091 WLS131090:WLT131091 WVO131090:WVP131091 G196623:H196624 JC196626:JD196627 SY196626:SZ196627 ACU196626:ACV196627 AMQ196626:AMR196627 AWM196626:AWN196627 BGI196626:BGJ196627 BQE196626:BQF196627 CAA196626:CAB196627 CJW196626:CJX196627 CTS196626:CTT196627 DDO196626:DDP196627 DNK196626:DNL196627 DXG196626:DXH196627 EHC196626:EHD196627 EQY196626:EQZ196627 FAU196626:FAV196627 FKQ196626:FKR196627 FUM196626:FUN196627 GEI196626:GEJ196627 GOE196626:GOF196627 GYA196626:GYB196627 HHW196626:HHX196627 HRS196626:HRT196627 IBO196626:IBP196627 ILK196626:ILL196627 IVG196626:IVH196627 JFC196626:JFD196627 JOY196626:JOZ196627 JYU196626:JYV196627 KIQ196626:KIR196627 KSM196626:KSN196627 LCI196626:LCJ196627 LME196626:LMF196627 LWA196626:LWB196627 MFW196626:MFX196627 MPS196626:MPT196627 MZO196626:MZP196627 NJK196626:NJL196627 NTG196626:NTH196627 ODC196626:ODD196627 OMY196626:OMZ196627 OWU196626:OWV196627 PGQ196626:PGR196627 PQM196626:PQN196627 QAI196626:QAJ196627 QKE196626:QKF196627 QUA196626:QUB196627 RDW196626:RDX196627 RNS196626:RNT196627 RXO196626:RXP196627 SHK196626:SHL196627 SRG196626:SRH196627 TBC196626:TBD196627 TKY196626:TKZ196627 TUU196626:TUV196627 UEQ196626:UER196627 UOM196626:UON196627 UYI196626:UYJ196627 VIE196626:VIF196627 VSA196626:VSB196627 WBW196626:WBX196627 WLS196626:WLT196627 WVO196626:WVP196627 G262159:H262160 JC262162:JD262163 SY262162:SZ262163 ACU262162:ACV262163 AMQ262162:AMR262163 AWM262162:AWN262163 BGI262162:BGJ262163 BQE262162:BQF262163 CAA262162:CAB262163 CJW262162:CJX262163 CTS262162:CTT262163 DDO262162:DDP262163 DNK262162:DNL262163 DXG262162:DXH262163 EHC262162:EHD262163 EQY262162:EQZ262163 FAU262162:FAV262163 FKQ262162:FKR262163 FUM262162:FUN262163 GEI262162:GEJ262163 GOE262162:GOF262163 GYA262162:GYB262163 HHW262162:HHX262163 HRS262162:HRT262163 IBO262162:IBP262163 ILK262162:ILL262163 IVG262162:IVH262163 JFC262162:JFD262163 JOY262162:JOZ262163 JYU262162:JYV262163 KIQ262162:KIR262163 KSM262162:KSN262163 LCI262162:LCJ262163 LME262162:LMF262163 LWA262162:LWB262163 MFW262162:MFX262163 MPS262162:MPT262163 MZO262162:MZP262163 NJK262162:NJL262163 NTG262162:NTH262163 ODC262162:ODD262163 OMY262162:OMZ262163 OWU262162:OWV262163 PGQ262162:PGR262163 PQM262162:PQN262163 QAI262162:QAJ262163 QKE262162:QKF262163 QUA262162:QUB262163 RDW262162:RDX262163 RNS262162:RNT262163 RXO262162:RXP262163 SHK262162:SHL262163 SRG262162:SRH262163 TBC262162:TBD262163 TKY262162:TKZ262163 TUU262162:TUV262163 UEQ262162:UER262163 UOM262162:UON262163 UYI262162:UYJ262163 VIE262162:VIF262163 VSA262162:VSB262163 WBW262162:WBX262163 WLS262162:WLT262163 WVO262162:WVP262163 G327695:H327696 JC327698:JD327699 SY327698:SZ327699 ACU327698:ACV327699 AMQ327698:AMR327699 AWM327698:AWN327699 BGI327698:BGJ327699 BQE327698:BQF327699 CAA327698:CAB327699 CJW327698:CJX327699 CTS327698:CTT327699 DDO327698:DDP327699 DNK327698:DNL327699 DXG327698:DXH327699 EHC327698:EHD327699 EQY327698:EQZ327699 FAU327698:FAV327699 FKQ327698:FKR327699 FUM327698:FUN327699 GEI327698:GEJ327699 GOE327698:GOF327699 GYA327698:GYB327699 HHW327698:HHX327699 HRS327698:HRT327699 IBO327698:IBP327699 ILK327698:ILL327699 IVG327698:IVH327699 JFC327698:JFD327699 JOY327698:JOZ327699 JYU327698:JYV327699 KIQ327698:KIR327699 KSM327698:KSN327699 LCI327698:LCJ327699 LME327698:LMF327699 LWA327698:LWB327699 MFW327698:MFX327699 MPS327698:MPT327699 MZO327698:MZP327699 NJK327698:NJL327699 NTG327698:NTH327699 ODC327698:ODD327699 OMY327698:OMZ327699 OWU327698:OWV327699 PGQ327698:PGR327699 PQM327698:PQN327699 QAI327698:QAJ327699 QKE327698:QKF327699 QUA327698:QUB327699 RDW327698:RDX327699 RNS327698:RNT327699 RXO327698:RXP327699 SHK327698:SHL327699 SRG327698:SRH327699 TBC327698:TBD327699 TKY327698:TKZ327699 TUU327698:TUV327699 UEQ327698:UER327699 UOM327698:UON327699 UYI327698:UYJ327699 VIE327698:VIF327699 VSA327698:VSB327699 WBW327698:WBX327699 WLS327698:WLT327699 WVO327698:WVP327699 G393231:H393232 JC393234:JD393235 SY393234:SZ393235 ACU393234:ACV393235 AMQ393234:AMR393235 AWM393234:AWN393235 BGI393234:BGJ393235 BQE393234:BQF393235 CAA393234:CAB393235 CJW393234:CJX393235 CTS393234:CTT393235 DDO393234:DDP393235 DNK393234:DNL393235 DXG393234:DXH393235 EHC393234:EHD393235 EQY393234:EQZ393235 FAU393234:FAV393235 FKQ393234:FKR393235 FUM393234:FUN393235 GEI393234:GEJ393235 GOE393234:GOF393235 GYA393234:GYB393235 HHW393234:HHX393235 HRS393234:HRT393235 IBO393234:IBP393235 ILK393234:ILL393235 IVG393234:IVH393235 JFC393234:JFD393235 JOY393234:JOZ393235 JYU393234:JYV393235 KIQ393234:KIR393235 KSM393234:KSN393235 LCI393234:LCJ393235 LME393234:LMF393235 LWA393234:LWB393235 MFW393234:MFX393235 MPS393234:MPT393235 MZO393234:MZP393235 NJK393234:NJL393235 NTG393234:NTH393235 ODC393234:ODD393235 OMY393234:OMZ393235 OWU393234:OWV393235 PGQ393234:PGR393235 PQM393234:PQN393235 QAI393234:QAJ393235 QKE393234:QKF393235 QUA393234:QUB393235 RDW393234:RDX393235 RNS393234:RNT393235 RXO393234:RXP393235 SHK393234:SHL393235 SRG393234:SRH393235 TBC393234:TBD393235 TKY393234:TKZ393235 TUU393234:TUV393235 UEQ393234:UER393235 UOM393234:UON393235 UYI393234:UYJ393235 VIE393234:VIF393235 VSA393234:VSB393235 WBW393234:WBX393235 WLS393234:WLT393235 WVO393234:WVP393235 G458767:H458768 JC458770:JD458771 SY458770:SZ458771 ACU458770:ACV458771 AMQ458770:AMR458771 AWM458770:AWN458771 BGI458770:BGJ458771 BQE458770:BQF458771 CAA458770:CAB458771 CJW458770:CJX458771 CTS458770:CTT458771 DDO458770:DDP458771 DNK458770:DNL458771 DXG458770:DXH458771 EHC458770:EHD458771 EQY458770:EQZ458771 FAU458770:FAV458771 FKQ458770:FKR458771 FUM458770:FUN458771 GEI458770:GEJ458771 GOE458770:GOF458771 GYA458770:GYB458771 HHW458770:HHX458771 HRS458770:HRT458771 IBO458770:IBP458771 ILK458770:ILL458771 IVG458770:IVH458771 JFC458770:JFD458771 JOY458770:JOZ458771 JYU458770:JYV458771 KIQ458770:KIR458771 KSM458770:KSN458771 LCI458770:LCJ458771 LME458770:LMF458771 LWA458770:LWB458771 MFW458770:MFX458771 MPS458770:MPT458771 MZO458770:MZP458771 NJK458770:NJL458771 NTG458770:NTH458771 ODC458770:ODD458771 OMY458770:OMZ458771 OWU458770:OWV458771 PGQ458770:PGR458771 PQM458770:PQN458771 QAI458770:QAJ458771 QKE458770:QKF458771 QUA458770:QUB458771 RDW458770:RDX458771 RNS458770:RNT458771 RXO458770:RXP458771 SHK458770:SHL458771 SRG458770:SRH458771 TBC458770:TBD458771 TKY458770:TKZ458771 TUU458770:TUV458771 UEQ458770:UER458771 UOM458770:UON458771 UYI458770:UYJ458771 VIE458770:VIF458771 VSA458770:VSB458771 WBW458770:WBX458771 WLS458770:WLT458771 WVO458770:WVP458771 G524303:H524304 JC524306:JD524307 SY524306:SZ524307 ACU524306:ACV524307 AMQ524306:AMR524307 AWM524306:AWN524307 BGI524306:BGJ524307 BQE524306:BQF524307 CAA524306:CAB524307 CJW524306:CJX524307 CTS524306:CTT524307 DDO524306:DDP524307 DNK524306:DNL524307 DXG524306:DXH524307 EHC524306:EHD524307 EQY524306:EQZ524307 FAU524306:FAV524307 FKQ524306:FKR524307 FUM524306:FUN524307 GEI524306:GEJ524307 GOE524306:GOF524307 GYA524306:GYB524307 HHW524306:HHX524307 HRS524306:HRT524307 IBO524306:IBP524307 ILK524306:ILL524307 IVG524306:IVH524307 JFC524306:JFD524307 JOY524306:JOZ524307 JYU524306:JYV524307 KIQ524306:KIR524307 KSM524306:KSN524307 LCI524306:LCJ524307 LME524306:LMF524307 LWA524306:LWB524307 MFW524306:MFX524307 MPS524306:MPT524307 MZO524306:MZP524307 NJK524306:NJL524307 NTG524306:NTH524307 ODC524306:ODD524307 OMY524306:OMZ524307 OWU524306:OWV524307 PGQ524306:PGR524307 PQM524306:PQN524307 QAI524306:QAJ524307 QKE524306:QKF524307 QUA524306:QUB524307 RDW524306:RDX524307 RNS524306:RNT524307 RXO524306:RXP524307 SHK524306:SHL524307 SRG524306:SRH524307 TBC524306:TBD524307 TKY524306:TKZ524307 TUU524306:TUV524307 UEQ524306:UER524307 UOM524306:UON524307 UYI524306:UYJ524307 VIE524306:VIF524307 VSA524306:VSB524307 WBW524306:WBX524307 WLS524306:WLT524307 WVO524306:WVP524307 G589839:H589840 JC589842:JD589843 SY589842:SZ589843 ACU589842:ACV589843 AMQ589842:AMR589843 AWM589842:AWN589843 BGI589842:BGJ589843 BQE589842:BQF589843 CAA589842:CAB589843 CJW589842:CJX589843 CTS589842:CTT589843 DDO589842:DDP589843 DNK589842:DNL589843 DXG589842:DXH589843 EHC589842:EHD589843 EQY589842:EQZ589843 FAU589842:FAV589843 FKQ589842:FKR589843 FUM589842:FUN589843 GEI589842:GEJ589843 GOE589842:GOF589843 GYA589842:GYB589843 HHW589842:HHX589843 HRS589842:HRT589843 IBO589842:IBP589843 ILK589842:ILL589843 IVG589842:IVH589843 JFC589842:JFD589843 JOY589842:JOZ589843 JYU589842:JYV589843 KIQ589842:KIR589843 KSM589842:KSN589843 LCI589842:LCJ589843 LME589842:LMF589843 LWA589842:LWB589843 MFW589842:MFX589843 MPS589842:MPT589843 MZO589842:MZP589843 NJK589842:NJL589843 NTG589842:NTH589843 ODC589842:ODD589843 OMY589842:OMZ589843 OWU589842:OWV589843 PGQ589842:PGR589843 PQM589842:PQN589843 QAI589842:QAJ589843 QKE589842:QKF589843 QUA589842:QUB589843 RDW589842:RDX589843 RNS589842:RNT589843 RXO589842:RXP589843 SHK589842:SHL589843 SRG589842:SRH589843 TBC589842:TBD589843 TKY589842:TKZ589843 TUU589842:TUV589843 UEQ589842:UER589843 UOM589842:UON589843 UYI589842:UYJ589843 VIE589842:VIF589843 VSA589842:VSB589843 WBW589842:WBX589843 WLS589842:WLT589843 WVO589842:WVP589843 G655375:H655376 JC655378:JD655379 SY655378:SZ655379 ACU655378:ACV655379 AMQ655378:AMR655379 AWM655378:AWN655379 BGI655378:BGJ655379 BQE655378:BQF655379 CAA655378:CAB655379 CJW655378:CJX655379 CTS655378:CTT655379 DDO655378:DDP655379 DNK655378:DNL655379 DXG655378:DXH655379 EHC655378:EHD655379 EQY655378:EQZ655379 FAU655378:FAV655379 FKQ655378:FKR655379 FUM655378:FUN655379 GEI655378:GEJ655379 GOE655378:GOF655379 GYA655378:GYB655379 HHW655378:HHX655379 HRS655378:HRT655379 IBO655378:IBP655379 ILK655378:ILL655379 IVG655378:IVH655379 JFC655378:JFD655379 JOY655378:JOZ655379 JYU655378:JYV655379 KIQ655378:KIR655379 KSM655378:KSN655379 LCI655378:LCJ655379 LME655378:LMF655379 LWA655378:LWB655379 MFW655378:MFX655379 MPS655378:MPT655379 MZO655378:MZP655379 NJK655378:NJL655379 NTG655378:NTH655379 ODC655378:ODD655379 OMY655378:OMZ655379 OWU655378:OWV655379 PGQ655378:PGR655379 PQM655378:PQN655379 QAI655378:QAJ655379 QKE655378:QKF655379 QUA655378:QUB655379 RDW655378:RDX655379 RNS655378:RNT655379 RXO655378:RXP655379 SHK655378:SHL655379 SRG655378:SRH655379 TBC655378:TBD655379 TKY655378:TKZ655379 TUU655378:TUV655379 UEQ655378:UER655379 UOM655378:UON655379 UYI655378:UYJ655379 VIE655378:VIF655379 VSA655378:VSB655379 WBW655378:WBX655379 WLS655378:WLT655379 WVO655378:WVP655379 G720911:H720912 JC720914:JD720915 SY720914:SZ720915 ACU720914:ACV720915 AMQ720914:AMR720915 AWM720914:AWN720915 BGI720914:BGJ720915 BQE720914:BQF720915 CAA720914:CAB720915 CJW720914:CJX720915 CTS720914:CTT720915 DDO720914:DDP720915 DNK720914:DNL720915 DXG720914:DXH720915 EHC720914:EHD720915 EQY720914:EQZ720915 FAU720914:FAV720915 FKQ720914:FKR720915 FUM720914:FUN720915 GEI720914:GEJ720915 GOE720914:GOF720915 GYA720914:GYB720915 HHW720914:HHX720915 HRS720914:HRT720915 IBO720914:IBP720915 ILK720914:ILL720915 IVG720914:IVH720915 JFC720914:JFD720915 JOY720914:JOZ720915 JYU720914:JYV720915 KIQ720914:KIR720915 KSM720914:KSN720915 LCI720914:LCJ720915 LME720914:LMF720915 LWA720914:LWB720915 MFW720914:MFX720915 MPS720914:MPT720915 MZO720914:MZP720915 NJK720914:NJL720915 NTG720914:NTH720915 ODC720914:ODD720915 OMY720914:OMZ720915 OWU720914:OWV720915 PGQ720914:PGR720915 PQM720914:PQN720915 QAI720914:QAJ720915 QKE720914:QKF720915 QUA720914:QUB720915 RDW720914:RDX720915 RNS720914:RNT720915 RXO720914:RXP720915 SHK720914:SHL720915 SRG720914:SRH720915 TBC720914:TBD720915 TKY720914:TKZ720915 TUU720914:TUV720915 UEQ720914:UER720915 UOM720914:UON720915 UYI720914:UYJ720915 VIE720914:VIF720915 VSA720914:VSB720915 WBW720914:WBX720915 WLS720914:WLT720915 WVO720914:WVP720915 G786447:H786448 JC786450:JD786451 SY786450:SZ786451 ACU786450:ACV786451 AMQ786450:AMR786451 AWM786450:AWN786451 BGI786450:BGJ786451 BQE786450:BQF786451 CAA786450:CAB786451 CJW786450:CJX786451 CTS786450:CTT786451 DDO786450:DDP786451 DNK786450:DNL786451 DXG786450:DXH786451 EHC786450:EHD786451 EQY786450:EQZ786451 FAU786450:FAV786451 FKQ786450:FKR786451 FUM786450:FUN786451 GEI786450:GEJ786451 GOE786450:GOF786451 GYA786450:GYB786451 HHW786450:HHX786451 HRS786450:HRT786451 IBO786450:IBP786451 ILK786450:ILL786451 IVG786450:IVH786451 JFC786450:JFD786451 JOY786450:JOZ786451 JYU786450:JYV786451 KIQ786450:KIR786451 KSM786450:KSN786451 LCI786450:LCJ786451 LME786450:LMF786451 LWA786450:LWB786451 MFW786450:MFX786451 MPS786450:MPT786451 MZO786450:MZP786451 NJK786450:NJL786451 NTG786450:NTH786451 ODC786450:ODD786451 OMY786450:OMZ786451 OWU786450:OWV786451 PGQ786450:PGR786451 PQM786450:PQN786451 QAI786450:QAJ786451 QKE786450:QKF786451 QUA786450:QUB786451 RDW786450:RDX786451 RNS786450:RNT786451 RXO786450:RXP786451 SHK786450:SHL786451 SRG786450:SRH786451 TBC786450:TBD786451 TKY786450:TKZ786451 TUU786450:TUV786451 UEQ786450:UER786451 UOM786450:UON786451 UYI786450:UYJ786451 VIE786450:VIF786451 VSA786450:VSB786451 WBW786450:WBX786451 WLS786450:WLT786451 WVO786450:WVP786451 G851983:H851984 JC851986:JD851987 SY851986:SZ851987 ACU851986:ACV851987 AMQ851986:AMR851987 AWM851986:AWN851987 BGI851986:BGJ851987 BQE851986:BQF851987 CAA851986:CAB851987 CJW851986:CJX851987 CTS851986:CTT851987 DDO851986:DDP851987 DNK851986:DNL851987 DXG851986:DXH851987 EHC851986:EHD851987 EQY851986:EQZ851987 FAU851986:FAV851987 FKQ851986:FKR851987 FUM851986:FUN851987 GEI851986:GEJ851987 GOE851986:GOF851987 GYA851986:GYB851987 HHW851986:HHX851987 HRS851986:HRT851987 IBO851986:IBP851987 ILK851986:ILL851987 IVG851986:IVH851987 JFC851986:JFD851987 JOY851986:JOZ851987 JYU851986:JYV851987 KIQ851986:KIR851987 KSM851986:KSN851987 LCI851986:LCJ851987 LME851986:LMF851987 LWA851986:LWB851987 MFW851986:MFX851987 MPS851986:MPT851987 MZO851986:MZP851987 NJK851986:NJL851987 NTG851986:NTH851987 ODC851986:ODD851987 OMY851986:OMZ851987 OWU851986:OWV851987 PGQ851986:PGR851987 PQM851986:PQN851987 QAI851986:QAJ851987 QKE851986:QKF851987 QUA851986:QUB851987 RDW851986:RDX851987 RNS851986:RNT851987 RXO851986:RXP851987 SHK851986:SHL851987 SRG851986:SRH851987 TBC851986:TBD851987 TKY851986:TKZ851987 TUU851986:TUV851987 UEQ851986:UER851987 UOM851986:UON851987 UYI851986:UYJ851987 VIE851986:VIF851987 VSA851986:VSB851987 WBW851986:WBX851987 WLS851986:WLT851987 WVO851986:WVP851987 G917519:H917520 JC917522:JD917523 SY917522:SZ917523 ACU917522:ACV917523 AMQ917522:AMR917523 AWM917522:AWN917523 BGI917522:BGJ917523 BQE917522:BQF917523 CAA917522:CAB917523 CJW917522:CJX917523 CTS917522:CTT917523 DDO917522:DDP917523 DNK917522:DNL917523 DXG917522:DXH917523 EHC917522:EHD917523 EQY917522:EQZ917523 FAU917522:FAV917523 FKQ917522:FKR917523 FUM917522:FUN917523 GEI917522:GEJ917523 GOE917522:GOF917523 GYA917522:GYB917523 HHW917522:HHX917523 HRS917522:HRT917523 IBO917522:IBP917523 ILK917522:ILL917523 IVG917522:IVH917523 JFC917522:JFD917523 JOY917522:JOZ917523 JYU917522:JYV917523 KIQ917522:KIR917523 KSM917522:KSN917523 LCI917522:LCJ917523 LME917522:LMF917523 LWA917522:LWB917523 MFW917522:MFX917523 MPS917522:MPT917523 MZO917522:MZP917523 NJK917522:NJL917523 NTG917522:NTH917523 ODC917522:ODD917523 OMY917522:OMZ917523 OWU917522:OWV917523 PGQ917522:PGR917523 PQM917522:PQN917523 QAI917522:QAJ917523 QKE917522:QKF917523 QUA917522:QUB917523 RDW917522:RDX917523 RNS917522:RNT917523 RXO917522:RXP917523 SHK917522:SHL917523 SRG917522:SRH917523 TBC917522:TBD917523 TKY917522:TKZ917523 TUU917522:TUV917523 UEQ917522:UER917523 UOM917522:UON917523 UYI917522:UYJ917523 VIE917522:VIF917523 VSA917522:VSB917523 WBW917522:WBX917523 WLS917522:WLT917523 WVO917522:WVP917523 G983055:H983056 JC983058:JD983059 SY983058:SZ983059 ACU983058:ACV983059 AMQ983058:AMR983059 AWM983058:AWN983059 BGI983058:BGJ983059 BQE983058:BQF983059 CAA983058:CAB983059 CJW983058:CJX983059 CTS983058:CTT983059 DDO983058:DDP983059 DNK983058:DNL983059 DXG983058:DXH983059 EHC983058:EHD983059 EQY983058:EQZ983059 FAU983058:FAV983059 FKQ983058:FKR983059 FUM983058:FUN983059 GEI983058:GEJ983059 GOE983058:GOF983059 GYA983058:GYB983059 HHW983058:HHX983059 HRS983058:HRT983059 IBO983058:IBP983059 ILK983058:ILL983059 IVG983058:IVH983059 JFC983058:JFD983059 JOY983058:JOZ983059 JYU983058:JYV983059 KIQ983058:KIR983059 KSM983058:KSN983059 LCI983058:LCJ983059 LME983058:LMF983059 LWA983058:LWB983059 MFW983058:MFX983059 MPS983058:MPT983059 MZO983058:MZP983059 NJK983058:NJL983059 NTG983058:NTH983059 ODC983058:ODD983059 OMY983058:OMZ983059 OWU983058:OWV983059 PGQ983058:PGR983059 PQM983058:PQN983059 QAI983058:QAJ983059 QKE983058:QKF983059 QUA983058:QUB983059 RDW983058:RDX983059 RNS983058:RNT983059 RXO983058:RXP983059 SHK983058:SHL983059 SRG983058:SRH983059 TBC983058:TBD983059 TKY983058:TKZ983059 TUU983058:TUV983059 UEQ983058:UER983059 UOM983058:UON983059 UYI983058:UYJ983059 VIE983058:VIF983059 VSA983058:VSB983059 WBW983058:WBX983059 WLS983058:WLT983059 WVO983058:WVP983059 G34:H34 JC34:JD34 SY34:SZ34 ACU34:ACV34 AMQ34:AMR34 AWM34:AWN34 BGI34:BGJ34 BQE34:BQF34 CAA34:CAB34 CJW34:CJX34 CTS34:CTT34 DDO34:DDP34 DNK34:DNL34 DXG34:DXH34 EHC34:EHD34 EQY34:EQZ34 FAU34:FAV34 FKQ34:FKR34 FUM34:FUN34 GEI34:GEJ34 GOE34:GOF34 GYA34:GYB34 HHW34:HHX34 HRS34:HRT34 IBO34:IBP34 ILK34:ILL34 IVG34:IVH34 JFC34:JFD34 JOY34:JOZ34 JYU34:JYV34 KIQ34:KIR34 KSM34:KSN34 LCI34:LCJ34 LME34:LMF34 LWA34:LWB34 MFW34:MFX34 MPS34:MPT34 MZO34:MZP34 NJK34:NJL34 NTG34:NTH34 ODC34:ODD34 OMY34:OMZ34 OWU34:OWV34 PGQ34:PGR34 PQM34:PQN34 QAI34:QAJ34 QKE34:QKF34 QUA34:QUB34 RDW34:RDX34 RNS34:RNT34 RXO34:RXP34 SHK34:SHL34 SRG34:SRH34 TBC34:TBD34 TKY34:TKZ34 TUU34:TUV34 UEQ34:UER34 UOM34:UON34 UYI34:UYJ34 VIE34:VIF34 VSA34:VSB34 WBW34:WBX34 WLS34:WLT34 WVO34:WVP34 G65565:H65565 JC65568:JD65568 SY65568:SZ65568 ACU65568:ACV65568 AMQ65568:AMR65568 AWM65568:AWN65568 BGI65568:BGJ65568 BQE65568:BQF65568 CAA65568:CAB65568 CJW65568:CJX65568 CTS65568:CTT65568 DDO65568:DDP65568 DNK65568:DNL65568 DXG65568:DXH65568 EHC65568:EHD65568 EQY65568:EQZ65568 FAU65568:FAV65568 FKQ65568:FKR65568 FUM65568:FUN65568 GEI65568:GEJ65568 GOE65568:GOF65568 GYA65568:GYB65568 HHW65568:HHX65568 HRS65568:HRT65568 IBO65568:IBP65568 ILK65568:ILL65568 IVG65568:IVH65568 JFC65568:JFD65568 JOY65568:JOZ65568 JYU65568:JYV65568 KIQ65568:KIR65568 KSM65568:KSN65568 LCI65568:LCJ65568 LME65568:LMF65568 LWA65568:LWB65568 MFW65568:MFX65568 MPS65568:MPT65568 MZO65568:MZP65568 NJK65568:NJL65568 NTG65568:NTH65568 ODC65568:ODD65568 OMY65568:OMZ65568 OWU65568:OWV65568 PGQ65568:PGR65568 PQM65568:PQN65568 QAI65568:QAJ65568 QKE65568:QKF65568 QUA65568:QUB65568 RDW65568:RDX65568 RNS65568:RNT65568 RXO65568:RXP65568 SHK65568:SHL65568 SRG65568:SRH65568 TBC65568:TBD65568 TKY65568:TKZ65568 TUU65568:TUV65568 UEQ65568:UER65568 UOM65568:UON65568 UYI65568:UYJ65568 VIE65568:VIF65568 VSA65568:VSB65568 WBW65568:WBX65568 WLS65568:WLT65568 WVO65568:WVP65568 G131101:H131101 JC131104:JD131104 SY131104:SZ131104 ACU131104:ACV131104 AMQ131104:AMR131104 AWM131104:AWN131104 BGI131104:BGJ131104 BQE131104:BQF131104 CAA131104:CAB131104 CJW131104:CJX131104 CTS131104:CTT131104 DDO131104:DDP131104 DNK131104:DNL131104 DXG131104:DXH131104 EHC131104:EHD131104 EQY131104:EQZ131104 FAU131104:FAV131104 FKQ131104:FKR131104 FUM131104:FUN131104 GEI131104:GEJ131104 GOE131104:GOF131104 GYA131104:GYB131104 HHW131104:HHX131104 HRS131104:HRT131104 IBO131104:IBP131104 ILK131104:ILL131104 IVG131104:IVH131104 JFC131104:JFD131104 JOY131104:JOZ131104 JYU131104:JYV131104 KIQ131104:KIR131104 KSM131104:KSN131104 LCI131104:LCJ131104 LME131104:LMF131104 LWA131104:LWB131104 MFW131104:MFX131104 MPS131104:MPT131104 MZO131104:MZP131104 NJK131104:NJL131104 NTG131104:NTH131104 ODC131104:ODD131104 OMY131104:OMZ131104 OWU131104:OWV131104 PGQ131104:PGR131104 PQM131104:PQN131104 QAI131104:QAJ131104 QKE131104:QKF131104 QUA131104:QUB131104 RDW131104:RDX131104 RNS131104:RNT131104 RXO131104:RXP131104 SHK131104:SHL131104 SRG131104:SRH131104 TBC131104:TBD131104 TKY131104:TKZ131104 TUU131104:TUV131104 UEQ131104:UER131104 UOM131104:UON131104 UYI131104:UYJ131104 VIE131104:VIF131104 VSA131104:VSB131104 WBW131104:WBX131104 WLS131104:WLT131104 WVO131104:WVP131104 G196637:H196637 JC196640:JD196640 SY196640:SZ196640 ACU196640:ACV196640 AMQ196640:AMR196640 AWM196640:AWN196640 BGI196640:BGJ196640 BQE196640:BQF196640 CAA196640:CAB196640 CJW196640:CJX196640 CTS196640:CTT196640 DDO196640:DDP196640 DNK196640:DNL196640 DXG196640:DXH196640 EHC196640:EHD196640 EQY196640:EQZ196640 FAU196640:FAV196640 FKQ196640:FKR196640 FUM196640:FUN196640 GEI196640:GEJ196640 GOE196640:GOF196640 GYA196640:GYB196640 HHW196640:HHX196640 HRS196640:HRT196640 IBO196640:IBP196640 ILK196640:ILL196640 IVG196640:IVH196640 JFC196640:JFD196640 JOY196640:JOZ196640 JYU196640:JYV196640 KIQ196640:KIR196640 KSM196640:KSN196640 LCI196640:LCJ196640 LME196640:LMF196640 LWA196640:LWB196640 MFW196640:MFX196640 MPS196640:MPT196640 MZO196640:MZP196640 NJK196640:NJL196640 NTG196640:NTH196640 ODC196640:ODD196640 OMY196640:OMZ196640 OWU196640:OWV196640 PGQ196640:PGR196640 PQM196640:PQN196640 QAI196640:QAJ196640 QKE196640:QKF196640 QUA196640:QUB196640 RDW196640:RDX196640 RNS196640:RNT196640 RXO196640:RXP196640 SHK196640:SHL196640 SRG196640:SRH196640 TBC196640:TBD196640 TKY196640:TKZ196640 TUU196640:TUV196640 UEQ196640:UER196640 UOM196640:UON196640 UYI196640:UYJ196640 VIE196640:VIF196640 VSA196640:VSB196640 WBW196640:WBX196640 WLS196640:WLT196640 WVO196640:WVP196640 G262173:H262173 JC262176:JD262176 SY262176:SZ262176 ACU262176:ACV262176 AMQ262176:AMR262176 AWM262176:AWN262176 BGI262176:BGJ262176 BQE262176:BQF262176 CAA262176:CAB262176 CJW262176:CJX262176 CTS262176:CTT262176 DDO262176:DDP262176 DNK262176:DNL262176 DXG262176:DXH262176 EHC262176:EHD262176 EQY262176:EQZ262176 FAU262176:FAV262176 FKQ262176:FKR262176 FUM262176:FUN262176 GEI262176:GEJ262176 GOE262176:GOF262176 GYA262176:GYB262176 HHW262176:HHX262176 HRS262176:HRT262176 IBO262176:IBP262176 ILK262176:ILL262176 IVG262176:IVH262176 JFC262176:JFD262176 JOY262176:JOZ262176 JYU262176:JYV262176 KIQ262176:KIR262176 KSM262176:KSN262176 LCI262176:LCJ262176 LME262176:LMF262176 LWA262176:LWB262176 MFW262176:MFX262176 MPS262176:MPT262176 MZO262176:MZP262176 NJK262176:NJL262176 NTG262176:NTH262176 ODC262176:ODD262176 OMY262176:OMZ262176 OWU262176:OWV262176 PGQ262176:PGR262176 PQM262176:PQN262176 QAI262176:QAJ262176 QKE262176:QKF262176 QUA262176:QUB262176 RDW262176:RDX262176 RNS262176:RNT262176 RXO262176:RXP262176 SHK262176:SHL262176 SRG262176:SRH262176 TBC262176:TBD262176 TKY262176:TKZ262176 TUU262176:TUV262176 UEQ262176:UER262176 UOM262176:UON262176 UYI262176:UYJ262176 VIE262176:VIF262176 VSA262176:VSB262176 WBW262176:WBX262176 WLS262176:WLT262176 WVO262176:WVP262176 G327709:H327709 JC327712:JD327712 SY327712:SZ327712 ACU327712:ACV327712 AMQ327712:AMR327712 AWM327712:AWN327712 BGI327712:BGJ327712 BQE327712:BQF327712 CAA327712:CAB327712 CJW327712:CJX327712 CTS327712:CTT327712 DDO327712:DDP327712 DNK327712:DNL327712 DXG327712:DXH327712 EHC327712:EHD327712 EQY327712:EQZ327712 FAU327712:FAV327712 FKQ327712:FKR327712 FUM327712:FUN327712 GEI327712:GEJ327712 GOE327712:GOF327712 GYA327712:GYB327712 HHW327712:HHX327712 HRS327712:HRT327712 IBO327712:IBP327712 ILK327712:ILL327712 IVG327712:IVH327712 JFC327712:JFD327712 JOY327712:JOZ327712 JYU327712:JYV327712 KIQ327712:KIR327712 KSM327712:KSN327712 LCI327712:LCJ327712 LME327712:LMF327712 LWA327712:LWB327712 MFW327712:MFX327712 MPS327712:MPT327712 MZO327712:MZP327712 NJK327712:NJL327712 NTG327712:NTH327712 ODC327712:ODD327712 OMY327712:OMZ327712 OWU327712:OWV327712 PGQ327712:PGR327712 PQM327712:PQN327712 QAI327712:QAJ327712 QKE327712:QKF327712 QUA327712:QUB327712 RDW327712:RDX327712 RNS327712:RNT327712 RXO327712:RXP327712 SHK327712:SHL327712 SRG327712:SRH327712 TBC327712:TBD327712 TKY327712:TKZ327712 TUU327712:TUV327712 UEQ327712:UER327712 UOM327712:UON327712 UYI327712:UYJ327712 VIE327712:VIF327712 VSA327712:VSB327712 WBW327712:WBX327712 WLS327712:WLT327712 WVO327712:WVP327712 G393245:H393245 JC393248:JD393248 SY393248:SZ393248 ACU393248:ACV393248 AMQ393248:AMR393248 AWM393248:AWN393248 BGI393248:BGJ393248 BQE393248:BQF393248 CAA393248:CAB393248 CJW393248:CJX393248 CTS393248:CTT393248 DDO393248:DDP393248 DNK393248:DNL393248 DXG393248:DXH393248 EHC393248:EHD393248 EQY393248:EQZ393248 FAU393248:FAV393248 FKQ393248:FKR393248 FUM393248:FUN393248 GEI393248:GEJ393248 GOE393248:GOF393248 GYA393248:GYB393248 HHW393248:HHX393248 HRS393248:HRT393248 IBO393248:IBP393248 ILK393248:ILL393248 IVG393248:IVH393248 JFC393248:JFD393248 JOY393248:JOZ393248 JYU393248:JYV393248 KIQ393248:KIR393248 KSM393248:KSN393248 LCI393248:LCJ393248 LME393248:LMF393248 LWA393248:LWB393248 MFW393248:MFX393248 MPS393248:MPT393248 MZO393248:MZP393248 NJK393248:NJL393248 NTG393248:NTH393248 ODC393248:ODD393248 OMY393248:OMZ393248 OWU393248:OWV393248 PGQ393248:PGR393248 PQM393248:PQN393248 QAI393248:QAJ393248 QKE393248:QKF393248 QUA393248:QUB393248 RDW393248:RDX393248 RNS393248:RNT393248 RXO393248:RXP393248 SHK393248:SHL393248 SRG393248:SRH393248 TBC393248:TBD393248 TKY393248:TKZ393248 TUU393248:TUV393248 UEQ393248:UER393248 UOM393248:UON393248 UYI393248:UYJ393248 VIE393248:VIF393248 VSA393248:VSB393248 WBW393248:WBX393248 WLS393248:WLT393248 WVO393248:WVP393248 G458781:H458781 JC458784:JD458784 SY458784:SZ458784 ACU458784:ACV458784 AMQ458784:AMR458784 AWM458784:AWN458784 BGI458784:BGJ458784 BQE458784:BQF458784 CAA458784:CAB458784 CJW458784:CJX458784 CTS458784:CTT458784 DDO458784:DDP458784 DNK458784:DNL458784 DXG458784:DXH458784 EHC458784:EHD458784 EQY458784:EQZ458784 FAU458784:FAV458784 FKQ458784:FKR458784 FUM458784:FUN458784 GEI458784:GEJ458784 GOE458784:GOF458784 GYA458784:GYB458784 HHW458784:HHX458784 HRS458784:HRT458784 IBO458784:IBP458784 ILK458784:ILL458784 IVG458784:IVH458784 JFC458784:JFD458784 JOY458784:JOZ458784 JYU458784:JYV458784 KIQ458784:KIR458784 KSM458784:KSN458784 LCI458784:LCJ458784 LME458784:LMF458784 LWA458784:LWB458784 MFW458784:MFX458784 MPS458784:MPT458784 MZO458784:MZP458784 NJK458784:NJL458784 NTG458784:NTH458784 ODC458784:ODD458784 OMY458784:OMZ458784 OWU458784:OWV458784 PGQ458784:PGR458784 PQM458784:PQN458784 QAI458784:QAJ458784 QKE458784:QKF458784 QUA458784:QUB458784 RDW458784:RDX458784 RNS458784:RNT458784 RXO458784:RXP458784 SHK458784:SHL458784 SRG458784:SRH458784 TBC458784:TBD458784 TKY458784:TKZ458784 TUU458784:TUV458784 UEQ458784:UER458784 UOM458784:UON458784 UYI458784:UYJ458784 VIE458784:VIF458784 VSA458784:VSB458784 WBW458784:WBX458784 WLS458784:WLT458784 WVO458784:WVP458784 G524317:H524317 JC524320:JD524320 SY524320:SZ524320 ACU524320:ACV524320 AMQ524320:AMR524320 AWM524320:AWN524320 BGI524320:BGJ524320 BQE524320:BQF524320 CAA524320:CAB524320 CJW524320:CJX524320 CTS524320:CTT524320 DDO524320:DDP524320 DNK524320:DNL524320 DXG524320:DXH524320 EHC524320:EHD524320 EQY524320:EQZ524320 FAU524320:FAV524320 FKQ524320:FKR524320 FUM524320:FUN524320 GEI524320:GEJ524320 GOE524320:GOF524320 GYA524320:GYB524320 HHW524320:HHX524320 HRS524320:HRT524320 IBO524320:IBP524320 ILK524320:ILL524320 IVG524320:IVH524320 JFC524320:JFD524320 JOY524320:JOZ524320 JYU524320:JYV524320 KIQ524320:KIR524320 KSM524320:KSN524320 LCI524320:LCJ524320 LME524320:LMF524320 LWA524320:LWB524320 MFW524320:MFX524320 MPS524320:MPT524320 MZO524320:MZP524320 NJK524320:NJL524320 NTG524320:NTH524320 ODC524320:ODD524320 OMY524320:OMZ524320 OWU524320:OWV524320 PGQ524320:PGR524320 PQM524320:PQN524320 QAI524320:QAJ524320 QKE524320:QKF524320 QUA524320:QUB524320 RDW524320:RDX524320 RNS524320:RNT524320 RXO524320:RXP524320 SHK524320:SHL524320 SRG524320:SRH524320 TBC524320:TBD524320 TKY524320:TKZ524320 TUU524320:TUV524320 UEQ524320:UER524320 UOM524320:UON524320 UYI524320:UYJ524320 VIE524320:VIF524320 VSA524320:VSB524320 WBW524320:WBX524320 WLS524320:WLT524320 WVO524320:WVP524320 G589853:H589853 JC589856:JD589856 SY589856:SZ589856 ACU589856:ACV589856 AMQ589856:AMR589856 AWM589856:AWN589856 BGI589856:BGJ589856 BQE589856:BQF589856 CAA589856:CAB589856 CJW589856:CJX589856 CTS589856:CTT589856 DDO589856:DDP589856 DNK589856:DNL589856 DXG589856:DXH589856 EHC589856:EHD589856 EQY589856:EQZ589856 FAU589856:FAV589856 FKQ589856:FKR589856 FUM589856:FUN589856 GEI589856:GEJ589856 GOE589856:GOF589856 GYA589856:GYB589856 HHW589856:HHX589856 HRS589856:HRT589856 IBO589856:IBP589856 ILK589856:ILL589856 IVG589856:IVH589856 JFC589856:JFD589856 JOY589856:JOZ589856 JYU589856:JYV589856 KIQ589856:KIR589856 KSM589856:KSN589856 LCI589856:LCJ589856 LME589856:LMF589856 LWA589856:LWB589856 MFW589856:MFX589856 MPS589856:MPT589856 MZO589856:MZP589856 NJK589856:NJL589856 NTG589856:NTH589856 ODC589856:ODD589856 OMY589856:OMZ589856 OWU589856:OWV589856 PGQ589856:PGR589856 PQM589856:PQN589856 QAI589856:QAJ589856 QKE589856:QKF589856 QUA589856:QUB589856 RDW589856:RDX589856 RNS589856:RNT589856 RXO589856:RXP589856 SHK589856:SHL589856 SRG589856:SRH589856 TBC589856:TBD589856 TKY589856:TKZ589856 TUU589856:TUV589856 UEQ589856:UER589856 UOM589856:UON589856 UYI589856:UYJ589856 VIE589856:VIF589856 VSA589856:VSB589856 WBW589856:WBX589856 WLS589856:WLT589856 WVO589856:WVP589856 G655389:H655389 JC655392:JD655392 SY655392:SZ655392 ACU655392:ACV655392 AMQ655392:AMR655392 AWM655392:AWN655392 BGI655392:BGJ655392 BQE655392:BQF655392 CAA655392:CAB655392 CJW655392:CJX655392 CTS655392:CTT655392 DDO655392:DDP655392 DNK655392:DNL655392 DXG655392:DXH655392 EHC655392:EHD655392 EQY655392:EQZ655392 FAU655392:FAV655392 FKQ655392:FKR655392 FUM655392:FUN655392 GEI655392:GEJ655392 GOE655392:GOF655392 GYA655392:GYB655392 HHW655392:HHX655392 HRS655392:HRT655392 IBO655392:IBP655392 ILK655392:ILL655392 IVG655392:IVH655392 JFC655392:JFD655392 JOY655392:JOZ655392 JYU655392:JYV655392 KIQ655392:KIR655392 KSM655392:KSN655392 LCI655392:LCJ655392 LME655392:LMF655392 LWA655392:LWB655392 MFW655392:MFX655392 MPS655392:MPT655392 MZO655392:MZP655392 NJK655392:NJL655392 NTG655392:NTH655392 ODC655392:ODD655392 OMY655392:OMZ655392 OWU655392:OWV655392 PGQ655392:PGR655392 PQM655392:PQN655392 QAI655392:QAJ655392 QKE655392:QKF655392 QUA655392:QUB655392 RDW655392:RDX655392 RNS655392:RNT655392 RXO655392:RXP655392 SHK655392:SHL655392 SRG655392:SRH655392 TBC655392:TBD655392 TKY655392:TKZ655392 TUU655392:TUV655392 UEQ655392:UER655392 UOM655392:UON655392 UYI655392:UYJ655392 VIE655392:VIF655392 VSA655392:VSB655392 WBW655392:WBX655392 WLS655392:WLT655392 WVO655392:WVP655392 G720925:H720925 JC720928:JD720928 SY720928:SZ720928 ACU720928:ACV720928 AMQ720928:AMR720928 AWM720928:AWN720928 BGI720928:BGJ720928 BQE720928:BQF720928 CAA720928:CAB720928 CJW720928:CJX720928 CTS720928:CTT720928 DDO720928:DDP720928 DNK720928:DNL720928 DXG720928:DXH720928 EHC720928:EHD720928 EQY720928:EQZ720928 FAU720928:FAV720928 FKQ720928:FKR720928 FUM720928:FUN720928 GEI720928:GEJ720928 GOE720928:GOF720928 GYA720928:GYB720928 HHW720928:HHX720928 HRS720928:HRT720928 IBO720928:IBP720928 ILK720928:ILL720928 IVG720928:IVH720928 JFC720928:JFD720928 JOY720928:JOZ720928 JYU720928:JYV720928 KIQ720928:KIR720928 KSM720928:KSN720928 LCI720928:LCJ720928 LME720928:LMF720928 LWA720928:LWB720928 MFW720928:MFX720928 MPS720928:MPT720928 MZO720928:MZP720928 NJK720928:NJL720928 NTG720928:NTH720928 ODC720928:ODD720928 OMY720928:OMZ720928 OWU720928:OWV720928 PGQ720928:PGR720928 PQM720928:PQN720928 QAI720928:QAJ720928 QKE720928:QKF720928 QUA720928:QUB720928 RDW720928:RDX720928 RNS720928:RNT720928 RXO720928:RXP720928 SHK720928:SHL720928 SRG720928:SRH720928 TBC720928:TBD720928 TKY720928:TKZ720928 TUU720928:TUV720928 UEQ720928:UER720928 UOM720928:UON720928 UYI720928:UYJ720928 VIE720928:VIF720928 VSA720928:VSB720928 WBW720928:WBX720928 WLS720928:WLT720928 WVO720928:WVP720928 G786461:H786461 JC786464:JD786464 SY786464:SZ786464 ACU786464:ACV786464 AMQ786464:AMR786464 AWM786464:AWN786464 BGI786464:BGJ786464 BQE786464:BQF786464 CAA786464:CAB786464 CJW786464:CJX786464 CTS786464:CTT786464 DDO786464:DDP786464 DNK786464:DNL786464 DXG786464:DXH786464 EHC786464:EHD786464 EQY786464:EQZ786464 FAU786464:FAV786464 FKQ786464:FKR786464 FUM786464:FUN786464 GEI786464:GEJ786464 GOE786464:GOF786464 GYA786464:GYB786464 HHW786464:HHX786464 HRS786464:HRT786464 IBO786464:IBP786464 ILK786464:ILL786464 IVG786464:IVH786464 JFC786464:JFD786464 JOY786464:JOZ786464 JYU786464:JYV786464 KIQ786464:KIR786464 KSM786464:KSN786464 LCI786464:LCJ786464 LME786464:LMF786464 LWA786464:LWB786464 MFW786464:MFX786464 MPS786464:MPT786464 MZO786464:MZP786464 NJK786464:NJL786464 NTG786464:NTH786464 ODC786464:ODD786464 OMY786464:OMZ786464 OWU786464:OWV786464 PGQ786464:PGR786464 PQM786464:PQN786464 QAI786464:QAJ786464 QKE786464:QKF786464 QUA786464:QUB786464 RDW786464:RDX786464 RNS786464:RNT786464 RXO786464:RXP786464 SHK786464:SHL786464 SRG786464:SRH786464 TBC786464:TBD786464 TKY786464:TKZ786464 TUU786464:TUV786464 UEQ786464:UER786464 UOM786464:UON786464 UYI786464:UYJ786464 VIE786464:VIF786464 VSA786464:VSB786464 WBW786464:WBX786464 WLS786464:WLT786464 WVO786464:WVP786464 G851997:H851997 JC852000:JD852000 SY852000:SZ852000 ACU852000:ACV852000 AMQ852000:AMR852000 AWM852000:AWN852000 BGI852000:BGJ852000 BQE852000:BQF852000 CAA852000:CAB852000 CJW852000:CJX852000 CTS852000:CTT852000 DDO852000:DDP852000 DNK852000:DNL852000 DXG852000:DXH852000 EHC852000:EHD852000 EQY852000:EQZ852000 FAU852000:FAV852000 FKQ852000:FKR852000 FUM852000:FUN852000 GEI852000:GEJ852000 GOE852000:GOF852000 GYA852000:GYB852000 HHW852000:HHX852000 HRS852000:HRT852000 IBO852000:IBP852000 ILK852000:ILL852000 IVG852000:IVH852000 JFC852000:JFD852000 JOY852000:JOZ852000 JYU852000:JYV852000 KIQ852000:KIR852000 KSM852000:KSN852000 LCI852000:LCJ852000 LME852000:LMF852000 LWA852000:LWB852000 MFW852000:MFX852000 MPS852000:MPT852000 MZO852000:MZP852000 NJK852000:NJL852000 NTG852000:NTH852000 ODC852000:ODD852000 OMY852000:OMZ852000 OWU852000:OWV852000 PGQ852000:PGR852000 PQM852000:PQN852000 QAI852000:QAJ852000 QKE852000:QKF852000 QUA852000:QUB852000 RDW852000:RDX852000 RNS852000:RNT852000 RXO852000:RXP852000 SHK852000:SHL852000 SRG852000:SRH852000 TBC852000:TBD852000 TKY852000:TKZ852000 TUU852000:TUV852000 UEQ852000:UER852000 UOM852000:UON852000 UYI852000:UYJ852000 VIE852000:VIF852000 VSA852000:VSB852000 WBW852000:WBX852000 WLS852000:WLT852000 WVO852000:WVP852000 G917533:H917533 JC917536:JD917536 SY917536:SZ917536 ACU917536:ACV917536 AMQ917536:AMR917536 AWM917536:AWN917536 BGI917536:BGJ917536 BQE917536:BQF917536 CAA917536:CAB917536 CJW917536:CJX917536 CTS917536:CTT917536 DDO917536:DDP917536 DNK917536:DNL917536 DXG917536:DXH917536 EHC917536:EHD917536 EQY917536:EQZ917536 FAU917536:FAV917536 FKQ917536:FKR917536 FUM917536:FUN917536 GEI917536:GEJ917536 GOE917536:GOF917536 GYA917536:GYB917536 HHW917536:HHX917536 HRS917536:HRT917536 IBO917536:IBP917536 ILK917536:ILL917536 IVG917536:IVH917536 JFC917536:JFD917536 JOY917536:JOZ917536 JYU917536:JYV917536 KIQ917536:KIR917536 KSM917536:KSN917536 LCI917536:LCJ917536 LME917536:LMF917536 LWA917536:LWB917536 MFW917536:MFX917536 MPS917536:MPT917536 MZO917536:MZP917536 NJK917536:NJL917536 NTG917536:NTH917536 ODC917536:ODD917536 OMY917536:OMZ917536 OWU917536:OWV917536 PGQ917536:PGR917536 PQM917536:PQN917536 QAI917536:QAJ917536 QKE917536:QKF917536 QUA917536:QUB917536 RDW917536:RDX917536 RNS917536:RNT917536 RXO917536:RXP917536 SHK917536:SHL917536 SRG917536:SRH917536 TBC917536:TBD917536 TKY917536:TKZ917536 TUU917536:TUV917536 UEQ917536:UER917536 UOM917536:UON917536 UYI917536:UYJ917536 VIE917536:VIF917536 VSA917536:VSB917536 WBW917536:WBX917536 WLS917536:WLT917536 WVO917536:WVP917536 G983069:H983069 JC983072:JD983072 SY983072:SZ983072 ACU983072:ACV983072 AMQ983072:AMR983072 AWM983072:AWN983072 BGI983072:BGJ983072 BQE983072:BQF983072 CAA983072:CAB983072 CJW983072:CJX983072 CTS983072:CTT983072 DDO983072:DDP983072 DNK983072:DNL983072 DXG983072:DXH983072 EHC983072:EHD983072 EQY983072:EQZ983072 FAU983072:FAV983072 FKQ983072:FKR983072 FUM983072:FUN983072 GEI983072:GEJ983072 GOE983072:GOF983072 GYA983072:GYB983072 HHW983072:HHX983072 HRS983072:HRT983072 IBO983072:IBP983072 ILK983072:ILL983072 IVG983072:IVH983072 JFC983072:JFD983072 JOY983072:JOZ983072 JYU983072:JYV983072 KIQ983072:KIR983072 KSM983072:KSN983072 LCI983072:LCJ983072 LME983072:LMF983072 LWA983072:LWB983072 MFW983072:MFX983072 MPS983072:MPT983072 MZO983072:MZP983072 NJK983072:NJL983072 NTG983072:NTH983072 ODC983072:ODD983072 OMY983072:OMZ983072 OWU983072:OWV983072 PGQ983072:PGR983072 PQM983072:PQN983072 QAI983072:QAJ983072 QKE983072:QKF983072 QUA983072:QUB983072 RDW983072:RDX983072 RNS983072:RNT983072 RXO983072:RXP983072 SHK983072:SHL983072 SRG983072:SRH983072 TBC983072:TBD983072 TKY983072:TKZ983072 TUU983072:TUV983072 UEQ983072:UER983072 UOM983072:UON983072 UYI983072:UYJ983072 VIE983072:VIF983072 VSA983072:VSB983072 WBW983072:WBX983072 WLS983072:WLT983072 WVO983072:WVP983072 C34:D34 IY34:IZ34 SU34:SV34 ACQ34:ACR34 AMM34:AMN34 AWI34:AWJ34 BGE34:BGF34 BQA34:BQB34 BZW34:BZX34 CJS34:CJT34 CTO34:CTP34 DDK34:DDL34 DNG34:DNH34 DXC34:DXD34 EGY34:EGZ34 EQU34:EQV34 FAQ34:FAR34 FKM34:FKN34 FUI34:FUJ34 GEE34:GEF34 GOA34:GOB34 GXW34:GXX34 HHS34:HHT34 HRO34:HRP34 IBK34:IBL34 ILG34:ILH34 IVC34:IVD34 JEY34:JEZ34 JOU34:JOV34 JYQ34:JYR34 KIM34:KIN34 KSI34:KSJ34 LCE34:LCF34 LMA34:LMB34 LVW34:LVX34 MFS34:MFT34 MPO34:MPP34 MZK34:MZL34 NJG34:NJH34 NTC34:NTD34 OCY34:OCZ34 OMU34:OMV34 OWQ34:OWR34 PGM34:PGN34 PQI34:PQJ34 QAE34:QAF34 QKA34:QKB34 QTW34:QTX34 RDS34:RDT34 RNO34:RNP34 RXK34:RXL34 SHG34:SHH34 SRC34:SRD34 TAY34:TAZ34 TKU34:TKV34 TUQ34:TUR34 UEM34:UEN34 UOI34:UOJ34 UYE34:UYF34 VIA34:VIB34 VRW34:VRX34 WBS34:WBT34 WLO34:WLP34 WVK34:WVL34 C65565:D65565 IY65568:IZ65568 SU65568:SV65568 ACQ65568:ACR65568 AMM65568:AMN65568 AWI65568:AWJ65568 BGE65568:BGF65568 BQA65568:BQB65568 BZW65568:BZX65568 CJS65568:CJT65568 CTO65568:CTP65568 DDK65568:DDL65568 DNG65568:DNH65568 DXC65568:DXD65568 EGY65568:EGZ65568 EQU65568:EQV65568 FAQ65568:FAR65568 FKM65568:FKN65568 FUI65568:FUJ65568 GEE65568:GEF65568 GOA65568:GOB65568 GXW65568:GXX65568 HHS65568:HHT65568 HRO65568:HRP65568 IBK65568:IBL65568 ILG65568:ILH65568 IVC65568:IVD65568 JEY65568:JEZ65568 JOU65568:JOV65568 JYQ65568:JYR65568 KIM65568:KIN65568 KSI65568:KSJ65568 LCE65568:LCF65568 LMA65568:LMB65568 LVW65568:LVX65568 MFS65568:MFT65568 MPO65568:MPP65568 MZK65568:MZL65568 NJG65568:NJH65568 NTC65568:NTD65568 OCY65568:OCZ65568 OMU65568:OMV65568 OWQ65568:OWR65568 PGM65568:PGN65568 PQI65568:PQJ65568 QAE65568:QAF65568 QKA65568:QKB65568 QTW65568:QTX65568 RDS65568:RDT65568 RNO65568:RNP65568 RXK65568:RXL65568 SHG65568:SHH65568 SRC65568:SRD65568 TAY65568:TAZ65568 TKU65568:TKV65568 TUQ65568:TUR65568 UEM65568:UEN65568 UOI65568:UOJ65568 UYE65568:UYF65568 VIA65568:VIB65568 VRW65568:VRX65568 WBS65568:WBT65568 WLO65568:WLP65568 WVK65568:WVL65568 C131101:D131101 IY131104:IZ131104 SU131104:SV131104 ACQ131104:ACR131104 AMM131104:AMN131104 AWI131104:AWJ131104 BGE131104:BGF131104 BQA131104:BQB131104 BZW131104:BZX131104 CJS131104:CJT131104 CTO131104:CTP131104 DDK131104:DDL131104 DNG131104:DNH131104 DXC131104:DXD131104 EGY131104:EGZ131104 EQU131104:EQV131104 FAQ131104:FAR131104 FKM131104:FKN131104 FUI131104:FUJ131104 GEE131104:GEF131104 GOA131104:GOB131104 GXW131104:GXX131104 HHS131104:HHT131104 HRO131104:HRP131104 IBK131104:IBL131104 ILG131104:ILH131104 IVC131104:IVD131104 JEY131104:JEZ131104 JOU131104:JOV131104 JYQ131104:JYR131104 KIM131104:KIN131104 KSI131104:KSJ131104 LCE131104:LCF131104 LMA131104:LMB131104 LVW131104:LVX131104 MFS131104:MFT131104 MPO131104:MPP131104 MZK131104:MZL131104 NJG131104:NJH131104 NTC131104:NTD131104 OCY131104:OCZ131104 OMU131104:OMV131104 OWQ131104:OWR131104 PGM131104:PGN131104 PQI131104:PQJ131104 QAE131104:QAF131104 QKA131104:QKB131104 QTW131104:QTX131104 RDS131104:RDT131104 RNO131104:RNP131104 RXK131104:RXL131104 SHG131104:SHH131104 SRC131104:SRD131104 TAY131104:TAZ131104 TKU131104:TKV131104 TUQ131104:TUR131104 UEM131104:UEN131104 UOI131104:UOJ131104 UYE131104:UYF131104 VIA131104:VIB131104 VRW131104:VRX131104 WBS131104:WBT131104 WLO131104:WLP131104 WVK131104:WVL131104 C196637:D196637 IY196640:IZ196640 SU196640:SV196640 ACQ196640:ACR196640 AMM196640:AMN196640 AWI196640:AWJ196640 BGE196640:BGF196640 BQA196640:BQB196640 BZW196640:BZX196640 CJS196640:CJT196640 CTO196640:CTP196640 DDK196640:DDL196640 DNG196640:DNH196640 DXC196640:DXD196640 EGY196640:EGZ196640 EQU196640:EQV196640 FAQ196640:FAR196640 FKM196640:FKN196640 FUI196640:FUJ196640 GEE196640:GEF196640 GOA196640:GOB196640 GXW196640:GXX196640 HHS196640:HHT196640 HRO196640:HRP196640 IBK196640:IBL196640 ILG196640:ILH196640 IVC196640:IVD196640 JEY196640:JEZ196640 JOU196640:JOV196640 JYQ196640:JYR196640 KIM196640:KIN196640 KSI196640:KSJ196640 LCE196640:LCF196640 LMA196640:LMB196640 LVW196640:LVX196640 MFS196640:MFT196640 MPO196640:MPP196640 MZK196640:MZL196640 NJG196640:NJH196640 NTC196640:NTD196640 OCY196640:OCZ196640 OMU196640:OMV196640 OWQ196640:OWR196640 PGM196640:PGN196640 PQI196640:PQJ196640 QAE196640:QAF196640 QKA196640:QKB196640 QTW196640:QTX196640 RDS196640:RDT196640 RNO196640:RNP196640 RXK196640:RXL196640 SHG196640:SHH196640 SRC196640:SRD196640 TAY196640:TAZ196640 TKU196640:TKV196640 TUQ196640:TUR196640 UEM196640:UEN196640 UOI196640:UOJ196640 UYE196640:UYF196640 VIA196640:VIB196640 VRW196640:VRX196640 WBS196640:WBT196640 WLO196640:WLP196640 WVK196640:WVL196640 C262173:D262173 IY262176:IZ262176 SU262176:SV262176 ACQ262176:ACR262176 AMM262176:AMN262176 AWI262176:AWJ262176 BGE262176:BGF262176 BQA262176:BQB262176 BZW262176:BZX262176 CJS262176:CJT262176 CTO262176:CTP262176 DDK262176:DDL262176 DNG262176:DNH262176 DXC262176:DXD262176 EGY262176:EGZ262176 EQU262176:EQV262176 FAQ262176:FAR262176 FKM262176:FKN262176 FUI262176:FUJ262176 GEE262176:GEF262176 GOA262176:GOB262176 GXW262176:GXX262176 HHS262176:HHT262176 HRO262176:HRP262176 IBK262176:IBL262176 ILG262176:ILH262176 IVC262176:IVD262176 JEY262176:JEZ262176 JOU262176:JOV262176 JYQ262176:JYR262176 KIM262176:KIN262176 KSI262176:KSJ262176 LCE262176:LCF262176 LMA262176:LMB262176 LVW262176:LVX262176 MFS262176:MFT262176 MPO262176:MPP262176 MZK262176:MZL262176 NJG262176:NJH262176 NTC262176:NTD262176 OCY262176:OCZ262176 OMU262176:OMV262176 OWQ262176:OWR262176 PGM262176:PGN262176 PQI262176:PQJ262176 QAE262176:QAF262176 QKA262176:QKB262176 QTW262176:QTX262176 RDS262176:RDT262176 RNO262176:RNP262176 RXK262176:RXL262176 SHG262176:SHH262176 SRC262176:SRD262176 TAY262176:TAZ262176 TKU262176:TKV262176 TUQ262176:TUR262176 UEM262176:UEN262176 UOI262176:UOJ262176 UYE262176:UYF262176 VIA262176:VIB262176 VRW262176:VRX262176 WBS262176:WBT262176 WLO262176:WLP262176 WVK262176:WVL262176 C327709:D327709 IY327712:IZ327712 SU327712:SV327712 ACQ327712:ACR327712 AMM327712:AMN327712 AWI327712:AWJ327712 BGE327712:BGF327712 BQA327712:BQB327712 BZW327712:BZX327712 CJS327712:CJT327712 CTO327712:CTP327712 DDK327712:DDL327712 DNG327712:DNH327712 DXC327712:DXD327712 EGY327712:EGZ327712 EQU327712:EQV327712 FAQ327712:FAR327712 FKM327712:FKN327712 FUI327712:FUJ327712 GEE327712:GEF327712 GOA327712:GOB327712 GXW327712:GXX327712 HHS327712:HHT327712 HRO327712:HRP327712 IBK327712:IBL327712 ILG327712:ILH327712 IVC327712:IVD327712 JEY327712:JEZ327712 JOU327712:JOV327712 JYQ327712:JYR327712 KIM327712:KIN327712 KSI327712:KSJ327712 LCE327712:LCF327712 LMA327712:LMB327712 LVW327712:LVX327712 MFS327712:MFT327712 MPO327712:MPP327712 MZK327712:MZL327712 NJG327712:NJH327712 NTC327712:NTD327712 OCY327712:OCZ327712 OMU327712:OMV327712 OWQ327712:OWR327712 PGM327712:PGN327712 PQI327712:PQJ327712 QAE327712:QAF327712 QKA327712:QKB327712 QTW327712:QTX327712 RDS327712:RDT327712 RNO327712:RNP327712 RXK327712:RXL327712 SHG327712:SHH327712 SRC327712:SRD327712 TAY327712:TAZ327712 TKU327712:TKV327712 TUQ327712:TUR327712 UEM327712:UEN327712 UOI327712:UOJ327712 UYE327712:UYF327712 VIA327712:VIB327712 VRW327712:VRX327712 WBS327712:WBT327712 WLO327712:WLP327712 WVK327712:WVL327712 C393245:D393245 IY393248:IZ393248 SU393248:SV393248 ACQ393248:ACR393248 AMM393248:AMN393248 AWI393248:AWJ393248 BGE393248:BGF393248 BQA393248:BQB393248 BZW393248:BZX393248 CJS393248:CJT393248 CTO393248:CTP393248 DDK393248:DDL393248 DNG393248:DNH393248 DXC393248:DXD393248 EGY393248:EGZ393248 EQU393248:EQV393248 FAQ393248:FAR393248 FKM393248:FKN393248 FUI393248:FUJ393248 GEE393248:GEF393248 GOA393248:GOB393248 GXW393248:GXX393248 HHS393248:HHT393248 HRO393248:HRP393248 IBK393248:IBL393248 ILG393248:ILH393248 IVC393248:IVD393248 JEY393248:JEZ393248 JOU393248:JOV393248 JYQ393248:JYR393248 KIM393248:KIN393248 KSI393248:KSJ393248 LCE393248:LCF393248 LMA393248:LMB393248 LVW393248:LVX393248 MFS393248:MFT393248 MPO393248:MPP393248 MZK393248:MZL393248 NJG393248:NJH393248 NTC393248:NTD393248 OCY393248:OCZ393248 OMU393248:OMV393248 OWQ393248:OWR393248 PGM393248:PGN393248 PQI393248:PQJ393248 QAE393248:QAF393248 QKA393248:QKB393248 QTW393248:QTX393248 RDS393248:RDT393248 RNO393248:RNP393248 RXK393248:RXL393248 SHG393248:SHH393248 SRC393248:SRD393248 TAY393248:TAZ393248 TKU393248:TKV393248 TUQ393248:TUR393248 UEM393248:UEN393248 UOI393248:UOJ393248 UYE393248:UYF393248 VIA393248:VIB393248 VRW393248:VRX393248 WBS393248:WBT393248 WLO393248:WLP393248 WVK393248:WVL393248 C458781:D458781 IY458784:IZ458784 SU458784:SV458784 ACQ458784:ACR458784 AMM458784:AMN458784 AWI458784:AWJ458784 BGE458784:BGF458784 BQA458784:BQB458784 BZW458784:BZX458784 CJS458784:CJT458784 CTO458784:CTP458784 DDK458784:DDL458784 DNG458784:DNH458784 DXC458784:DXD458784 EGY458784:EGZ458784 EQU458784:EQV458784 FAQ458784:FAR458784 FKM458784:FKN458784 FUI458784:FUJ458784 GEE458784:GEF458784 GOA458784:GOB458784 GXW458784:GXX458784 HHS458784:HHT458784 HRO458784:HRP458784 IBK458784:IBL458784 ILG458784:ILH458784 IVC458784:IVD458784 JEY458784:JEZ458784 JOU458784:JOV458784 JYQ458784:JYR458784 KIM458784:KIN458784 KSI458784:KSJ458784 LCE458784:LCF458784 LMA458784:LMB458784 LVW458784:LVX458784 MFS458784:MFT458784 MPO458784:MPP458784 MZK458784:MZL458784 NJG458784:NJH458784 NTC458784:NTD458784 OCY458784:OCZ458784 OMU458784:OMV458784 OWQ458784:OWR458784 PGM458784:PGN458784 PQI458784:PQJ458784 QAE458784:QAF458784 QKA458784:QKB458784 QTW458784:QTX458784 RDS458784:RDT458784 RNO458784:RNP458784 RXK458784:RXL458784 SHG458784:SHH458784 SRC458784:SRD458784 TAY458784:TAZ458784 TKU458784:TKV458784 TUQ458784:TUR458784 UEM458784:UEN458784 UOI458784:UOJ458784 UYE458784:UYF458784 VIA458784:VIB458784 VRW458784:VRX458784 WBS458784:WBT458784 WLO458784:WLP458784 WVK458784:WVL458784 C524317:D524317 IY524320:IZ524320 SU524320:SV524320 ACQ524320:ACR524320 AMM524320:AMN524320 AWI524320:AWJ524320 BGE524320:BGF524320 BQA524320:BQB524320 BZW524320:BZX524320 CJS524320:CJT524320 CTO524320:CTP524320 DDK524320:DDL524320 DNG524320:DNH524320 DXC524320:DXD524320 EGY524320:EGZ524320 EQU524320:EQV524320 FAQ524320:FAR524320 FKM524320:FKN524320 FUI524320:FUJ524320 GEE524320:GEF524320 GOA524320:GOB524320 GXW524320:GXX524320 HHS524320:HHT524320 HRO524320:HRP524320 IBK524320:IBL524320 ILG524320:ILH524320 IVC524320:IVD524320 JEY524320:JEZ524320 JOU524320:JOV524320 JYQ524320:JYR524320 KIM524320:KIN524320 KSI524320:KSJ524320 LCE524320:LCF524320 LMA524320:LMB524320 LVW524320:LVX524320 MFS524320:MFT524320 MPO524320:MPP524320 MZK524320:MZL524320 NJG524320:NJH524320 NTC524320:NTD524320 OCY524320:OCZ524320 OMU524320:OMV524320 OWQ524320:OWR524320 PGM524320:PGN524320 PQI524320:PQJ524320 QAE524320:QAF524320 QKA524320:QKB524320 QTW524320:QTX524320 RDS524320:RDT524320 RNO524320:RNP524320 RXK524320:RXL524320 SHG524320:SHH524320 SRC524320:SRD524320 TAY524320:TAZ524320 TKU524320:TKV524320 TUQ524320:TUR524320 UEM524320:UEN524320 UOI524320:UOJ524320 UYE524320:UYF524320 VIA524320:VIB524320 VRW524320:VRX524320 WBS524320:WBT524320 WLO524320:WLP524320 WVK524320:WVL524320 C589853:D589853 IY589856:IZ589856 SU589856:SV589856 ACQ589856:ACR589856 AMM589856:AMN589856 AWI589856:AWJ589856 BGE589856:BGF589856 BQA589856:BQB589856 BZW589856:BZX589856 CJS589856:CJT589856 CTO589856:CTP589856 DDK589856:DDL589856 DNG589856:DNH589856 DXC589856:DXD589856 EGY589856:EGZ589856 EQU589856:EQV589856 FAQ589856:FAR589856 FKM589856:FKN589856 FUI589856:FUJ589856 GEE589856:GEF589856 GOA589856:GOB589856 GXW589856:GXX589856 HHS589856:HHT589856 HRO589856:HRP589856 IBK589856:IBL589856 ILG589856:ILH589856 IVC589856:IVD589856 JEY589856:JEZ589856 JOU589856:JOV589856 JYQ589856:JYR589856 KIM589856:KIN589856 KSI589856:KSJ589856 LCE589856:LCF589856 LMA589856:LMB589856 LVW589856:LVX589856 MFS589856:MFT589856 MPO589856:MPP589856 MZK589856:MZL589856 NJG589856:NJH589856 NTC589856:NTD589856 OCY589856:OCZ589856 OMU589856:OMV589856 OWQ589856:OWR589856 PGM589856:PGN589856 PQI589856:PQJ589856 QAE589856:QAF589856 QKA589856:QKB589856 QTW589856:QTX589856 RDS589856:RDT589856 RNO589856:RNP589856 RXK589856:RXL589856 SHG589856:SHH589856 SRC589856:SRD589856 TAY589856:TAZ589856 TKU589856:TKV589856 TUQ589856:TUR589856 UEM589856:UEN589856 UOI589856:UOJ589856 UYE589856:UYF589856 VIA589856:VIB589856 VRW589856:VRX589856 WBS589856:WBT589856 WLO589856:WLP589856 WVK589856:WVL589856 C655389:D655389 IY655392:IZ655392 SU655392:SV655392 ACQ655392:ACR655392 AMM655392:AMN655392 AWI655392:AWJ655392 BGE655392:BGF655392 BQA655392:BQB655392 BZW655392:BZX655392 CJS655392:CJT655392 CTO655392:CTP655392 DDK655392:DDL655392 DNG655392:DNH655392 DXC655392:DXD655392 EGY655392:EGZ655392 EQU655392:EQV655392 FAQ655392:FAR655392 FKM655392:FKN655392 FUI655392:FUJ655392 GEE655392:GEF655392 GOA655392:GOB655392 GXW655392:GXX655392 HHS655392:HHT655392 HRO655392:HRP655392 IBK655392:IBL655392 ILG655392:ILH655392 IVC655392:IVD655392 JEY655392:JEZ655392 JOU655392:JOV655392 JYQ655392:JYR655392 KIM655392:KIN655392 KSI655392:KSJ655392 LCE655392:LCF655392 LMA655392:LMB655392 LVW655392:LVX655392 MFS655392:MFT655392 MPO655392:MPP655392 MZK655392:MZL655392 NJG655392:NJH655392 NTC655392:NTD655392 OCY655392:OCZ655392 OMU655392:OMV655392 OWQ655392:OWR655392 PGM655392:PGN655392 PQI655392:PQJ655392 QAE655392:QAF655392 QKA655392:QKB655392 QTW655392:QTX655392 RDS655392:RDT655392 RNO655392:RNP655392 RXK655392:RXL655392 SHG655392:SHH655392 SRC655392:SRD655392 TAY655392:TAZ655392 TKU655392:TKV655392 TUQ655392:TUR655392 UEM655392:UEN655392 UOI655392:UOJ655392 UYE655392:UYF655392 VIA655392:VIB655392 VRW655392:VRX655392 WBS655392:WBT655392 WLO655392:WLP655392 WVK655392:WVL655392 C720925:D720925 IY720928:IZ720928 SU720928:SV720928 ACQ720928:ACR720928 AMM720928:AMN720928 AWI720928:AWJ720928 BGE720928:BGF720928 BQA720928:BQB720928 BZW720928:BZX720928 CJS720928:CJT720928 CTO720928:CTP720928 DDK720928:DDL720928 DNG720928:DNH720928 DXC720928:DXD720928 EGY720928:EGZ720928 EQU720928:EQV720928 FAQ720928:FAR720928 FKM720928:FKN720928 FUI720928:FUJ720928 GEE720928:GEF720928 GOA720928:GOB720928 GXW720928:GXX720928 HHS720928:HHT720928 HRO720928:HRP720928 IBK720928:IBL720928 ILG720928:ILH720928 IVC720928:IVD720928 JEY720928:JEZ720928 JOU720928:JOV720928 JYQ720928:JYR720928 KIM720928:KIN720928 KSI720928:KSJ720928 LCE720928:LCF720928 LMA720928:LMB720928 LVW720928:LVX720928 MFS720928:MFT720928 MPO720928:MPP720928 MZK720928:MZL720928 NJG720928:NJH720928 NTC720928:NTD720928 OCY720928:OCZ720928 OMU720928:OMV720928 OWQ720928:OWR720928 PGM720928:PGN720928 PQI720928:PQJ720928 QAE720928:QAF720928 QKA720928:QKB720928 QTW720928:QTX720928 RDS720928:RDT720928 RNO720928:RNP720928 RXK720928:RXL720928 SHG720928:SHH720928 SRC720928:SRD720928 TAY720928:TAZ720928 TKU720928:TKV720928 TUQ720928:TUR720928 UEM720928:UEN720928 UOI720928:UOJ720928 UYE720928:UYF720928 VIA720928:VIB720928 VRW720928:VRX720928 WBS720928:WBT720928 WLO720928:WLP720928 WVK720928:WVL720928 C786461:D786461 IY786464:IZ786464 SU786464:SV786464 ACQ786464:ACR786464 AMM786464:AMN786464 AWI786464:AWJ786464 BGE786464:BGF786464 BQA786464:BQB786464 BZW786464:BZX786464 CJS786464:CJT786464 CTO786464:CTP786464 DDK786464:DDL786464 DNG786464:DNH786464 DXC786464:DXD786464 EGY786464:EGZ786464 EQU786464:EQV786464 FAQ786464:FAR786464 FKM786464:FKN786464 FUI786464:FUJ786464 GEE786464:GEF786464 GOA786464:GOB786464 GXW786464:GXX786464 HHS786464:HHT786464 HRO786464:HRP786464 IBK786464:IBL786464 ILG786464:ILH786464 IVC786464:IVD786464 JEY786464:JEZ786464 JOU786464:JOV786464 JYQ786464:JYR786464 KIM786464:KIN786464 KSI786464:KSJ786464 LCE786464:LCF786464 LMA786464:LMB786464 LVW786464:LVX786464 MFS786464:MFT786464 MPO786464:MPP786464 MZK786464:MZL786464 NJG786464:NJH786464 NTC786464:NTD786464 OCY786464:OCZ786464 OMU786464:OMV786464 OWQ786464:OWR786464 PGM786464:PGN786464 PQI786464:PQJ786464 QAE786464:QAF786464 QKA786464:QKB786464 QTW786464:QTX786464 RDS786464:RDT786464 RNO786464:RNP786464 RXK786464:RXL786464 SHG786464:SHH786464 SRC786464:SRD786464 TAY786464:TAZ786464 TKU786464:TKV786464 TUQ786464:TUR786464 UEM786464:UEN786464 UOI786464:UOJ786464 UYE786464:UYF786464 VIA786464:VIB786464 VRW786464:VRX786464 WBS786464:WBT786464 WLO786464:WLP786464 WVK786464:WVL786464 C851997:D851997 IY852000:IZ852000 SU852000:SV852000 ACQ852000:ACR852000 AMM852000:AMN852000 AWI852000:AWJ852000 BGE852000:BGF852000 BQA852000:BQB852000 BZW852000:BZX852000 CJS852000:CJT852000 CTO852000:CTP852000 DDK852000:DDL852000 DNG852000:DNH852000 DXC852000:DXD852000 EGY852000:EGZ852000 EQU852000:EQV852000 FAQ852000:FAR852000 FKM852000:FKN852000 FUI852000:FUJ852000 GEE852000:GEF852000 GOA852000:GOB852000 GXW852000:GXX852000 HHS852000:HHT852000 HRO852000:HRP852000 IBK852000:IBL852000 ILG852000:ILH852000 IVC852000:IVD852000 JEY852000:JEZ852000 JOU852000:JOV852000 JYQ852000:JYR852000 KIM852000:KIN852000 KSI852000:KSJ852000 LCE852000:LCF852000 LMA852000:LMB852000 LVW852000:LVX852000 MFS852000:MFT852000 MPO852000:MPP852000 MZK852000:MZL852000 NJG852000:NJH852000 NTC852000:NTD852000 OCY852000:OCZ852000 OMU852000:OMV852000 OWQ852000:OWR852000 PGM852000:PGN852000 PQI852000:PQJ852000 QAE852000:QAF852000 QKA852000:QKB852000 QTW852000:QTX852000 RDS852000:RDT852000 RNO852000:RNP852000 RXK852000:RXL852000 SHG852000:SHH852000 SRC852000:SRD852000 TAY852000:TAZ852000 TKU852000:TKV852000 TUQ852000:TUR852000 UEM852000:UEN852000 UOI852000:UOJ852000 UYE852000:UYF852000 VIA852000:VIB852000 VRW852000:VRX852000 WBS852000:WBT852000 WLO852000:WLP852000 WVK852000:WVL852000 C917533:D917533 IY917536:IZ917536 SU917536:SV917536 ACQ917536:ACR917536 AMM917536:AMN917536 AWI917536:AWJ917536 BGE917536:BGF917536 BQA917536:BQB917536 BZW917536:BZX917536 CJS917536:CJT917536 CTO917536:CTP917536 DDK917536:DDL917536 DNG917536:DNH917536 DXC917536:DXD917536 EGY917536:EGZ917536 EQU917536:EQV917536 FAQ917536:FAR917536 FKM917536:FKN917536 FUI917536:FUJ917536 GEE917536:GEF917536 GOA917536:GOB917536 GXW917536:GXX917536 HHS917536:HHT917536 HRO917536:HRP917536 IBK917536:IBL917536 ILG917536:ILH917536 IVC917536:IVD917536 JEY917536:JEZ917536 JOU917536:JOV917536 JYQ917536:JYR917536 KIM917536:KIN917536 KSI917536:KSJ917536 LCE917536:LCF917536 LMA917536:LMB917536 LVW917536:LVX917536 MFS917536:MFT917536 MPO917536:MPP917536 MZK917536:MZL917536 NJG917536:NJH917536 NTC917536:NTD917536 OCY917536:OCZ917536 OMU917536:OMV917536 OWQ917536:OWR917536 PGM917536:PGN917536 PQI917536:PQJ917536 QAE917536:QAF917536 QKA917536:QKB917536 QTW917536:QTX917536 RDS917536:RDT917536 RNO917536:RNP917536 RXK917536:RXL917536 SHG917536:SHH917536 SRC917536:SRD917536 TAY917536:TAZ917536 TKU917536:TKV917536 TUQ917536:TUR917536 UEM917536:UEN917536 UOI917536:UOJ917536 UYE917536:UYF917536 VIA917536:VIB917536 VRW917536:VRX917536 WBS917536:WBT917536 WLO917536:WLP917536 WVK917536:WVL917536 C983069:D983069 IY983072:IZ983072 SU983072:SV983072 ACQ983072:ACR983072 AMM983072:AMN983072 AWI983072:AWJ983072 BGE983072:BGF983072 BQA983072:BQB983072 BZW983072:BZX983072 CJS983072:CJT983072 CTO983072:CTP983072 DDK983072:DDL983072 DNG983072:DNH983072 DXC983072:DXD983072 EGY983072:EGZ983072 EQU983072:EQV983072 FAQ983072:FAR983072 FKM983072:FKN983072 FUI983072:FUJ983072 GEE983072:GEF983072 GOA983072:GOB983072 GXW983072:GXX983072 HHS983072:HHT983072 HRO983072:HRP983072 IBK983072:IBL983072 ILG983072:ILH983072 IVC983072:IVD983072 JEY983072:JEZ983072 JOU983072:JOV983072 JYQ983072:JYR983072 KIM983072:KIN983072 KSI983072:KSJ983072 LCE983072:LCF983072 LMA983072:LMB983072 LVW983072:LVX983072 MFS983072:MFT983072 MPO983072:MPP983072 MZK983072:MZL983072 NJG983072:NJH983072 NTC983072:NTD983072 OCY983072:OCZ983072 OMU983072:OMV983072 OWQ983072:OWR983072 PGM983072:PGN983072 PQI983072:PQJ983072 QAE983072:QAF983072 QKA983072:QKB983072 QTW983072:QTX983072 RDS983072:RDT983072 RNO983072:RNP983072 RXK983072:RXL983072 SHG983072:SHH983072 SRC983072:SRD983072 TAY983072:TAZ983072 TKU983072:TKV983072 TUQ983072:TUR983072 UEM983072:UEN983072 UOI983072:UOJ983072 UYE983072:UYF983072 VIA983072:VIB983072 VRW983072:VRX983072 WBS983072:WBT983072 WLO983072:WLP983072 WVK983072:WVL983072 C32:D32 IY32:IZ32 SU32:SV32 ACQ32:ACR32 AMM32:AMN32 AWI32:AWJ32 BGE32:BGF32 BQA32:BQB32 BZW32:BZX32 CJS32:CJT32 CTO32:CTP32 DDK32:DDL32 DNG32:DNH32 DXC32:DXD32 EGY32:EGZ32 EQU32:EQV32 FAQ32:FAR32 FKM32:FKN32 FUI32:FUJ32 GEE32:GEF32 GOA32:GOB32 GXW32:GXX32 HHS32:HHT32 HRO32:HRP32 IBK32:IBL32 ILG32:ILH32 IVC32:IVD32 JEY32:JEZ32 JOU32:JOV32 JYQ32:JYR32 KIM32:KIN32 KSI32:KSJ32 LCE32:LCF32 LMA32:LMB32 LVW32:LVX32 MFS32:MFT32 MPO32:MPP32 MZK32:MZL32 NJG32:NJH32 NTC32:NTD32 OCY32:OCZ32 OMU32:OMV32 OWQ32:OWR32 PGM32:PGN32 PQI32:PQJ32 QAE32:QAF32 QKA32:QKB32 QTW32:QTX32 RDS32:RDT32 RNO32:RNP32 RXK32:RXL32 SHG32:SHH32 SRC32:SRD32 TAY32:TAZ32 TKU32:TKV32 TUQ32:TUR32 UEM32:UEN32 UOI32:UOJ32 UYE32:UYF32 VIA32:VIB32 VRW32:VRX32 WBS32:WBT32 WLO32:WLP32 WVK32:WVL32 C65563:D65563 IY65566:IZ65566 SU65566:SV65566 ACQ65566:ACR65566 AMM65566:AMN65566 AWI65566:AWJ65566 BGE65566:BGF65566 BQA65566:BQB65566 BZW65566:BZX65566 CJS65566:CJT65566 CTO65566:CTP65566 DDK65566:DDL65566 DNG65566:DNH65566 DXC65566:DXD65566 EGY65566:EGZ65566 EQU65566:EQV65566 FAQ65566:FAR65566 FKM65566:FKN65566 FUI65566:FUJ65566 GEE65566:GEF65566 GOA65566:GOB65566 GXW65566:GXX65566 HHS65566:HHT65566 HRO65566:HRP65566 IBK65566:IBL65566 ILG65566:ILH65566 IVC65566:IVD65566 JEY65566:JEZ65566 JOU65566:JOV65566 JYQ65566:JYR65566 KIM65566:KIN65566 KSI65566:KSJ65566 LCE65566:LCF65566 LMA65566:LMB65566 LVW65566:LVX65566 MFS65566:MFT65566 MPO65566:MPP65566 MZK65566:MZL65566 NJG65566:NJH65566 NTC65566:NTD65566 OCY65566:OCZ65566 OMU65566:OMV65566 OWQ65566:OWR65566 PGM65566:PGN65566 PQI65566:PQJ65566 QAE65566:QAF65566 QKA65566:QKB65566 QTW65566:QTX65566 RDS65566:RDT65566 RNO65566:RNP65566 RXK65566:RXL65566 SHG65566:SHH65566 SRC65566:SRD65566 TAY65566:TAZ65566 TKU65566:TKV65566 TUQ65566:TUR65566 UEM65566:UEN65566 UOI65566:UOJ65566 UYE65566:UYF65566 VIA65566:VIB65566 VRW65566:VRX65566 WBS65566:WBT65566 WLO65566:WLP65566 WVK65566:WVL65566 C131099:D131099 IY131102:IZ131102 SU131102:SV131102 ACQ131102:ACR131102 AMM131102:AMN131102 AWI131102:AWJ131102 BGE131102:BGF131102 BQA131102:BQB131102 BZW131102:BZX131102 CJS131102:CJT131102 CTO131102:CTP131102 DDK131102:DDL131102 DNG131102:DNH131102 DXC131102:DXD131102 EGY131102:EGZ131102 EQU131102:EQV131102 FAQ131102:FAR131102 FKM131102:FKN131102 FUI131102:FUJ131102 GEE131102:GEF131102 GOA131102:GOB131102 GXW131102:GXX131102 HHS131102:HHT131102 HRO131102:HRP131102 IBK131102:IBL131102 ILG131102:ILH131102 IVC131102:IVD131102 JEY131102:JEZ131102 JOU131102:JOV131102 JYQ131102:JYR131102 KIM131102:KIN131102 KSI131102:KSJ131102 LCE131102:LCF131102 LMA131102:LMB131102 LVW131102:LVX131102 MFS131102:MFT131102 MPO131102:MPP131102 MZK131102:MZL131102 NJG131102:NJH131102 NTC131102:NTD131102 OCY131102:OCZ131102 OMU131102:OMV131102 OWQ131102:OWR131102 PGM131102:PGN131102 PQI131102:PQJ131102 QAE131102:QAF131102 QKA131102:QKB131102 QTW131102:QTX131102 RDS131102:RDT131102 RNO131102:RNP131102 RXK131102:RXL131102 SHG131102:SHH131102 SRC131102:SRD131102 TAY131102:TAZ131102 TKU131102:TKV131102 TUQ131102:TUR131102 UEM131102:UEN131102 UOI131102:UOJ131102 UYE131102:UYF131102 VIA131102:VIB131102 VRW131102:VRX131102 WBS131102:WBT131102 WLO131102:WLP131102 WVK131102:WVL131102 C196635:D196635 IY196638:IZ196638 SU196638:SV196638 ACQ196638:ACR196638 AMM196638:AMN196638 AWI196638:AWJ196638 BGE196638:BGF196638 BQA196638:BQB196638 BZW196638:BZX196638 CJS196638:CJT196638 CTO196638:CTP196638 DDK196638:DDL196638 DNG196638:DNH196638 DXC196638:DXD196638 EGY196638:EGZ196638 EQU196638:EQV196638 FAQ196638:FAR196638 FKM196638:FKN196638 FUI196638:FUJ196638 GEE196638:GEF196638 GOA196638:GOB196638 GXW196638:GXX196638 HHS196638:HHT196638 HRO196638:HRP196638 IBK196638:IBL196638 ILG196638:ILH196638 IVC196638:IVD196638 JEY196638:JEZ196638 JOU196638:JOV196638 JYQ196638:JYR196638 KIM196638:KIN196638 KSI196638:KSJ196638 LCE196638:LCF196638 LMA196638:LMB196638 LVW196638:LVX196638 MFS196638:MFT196638 MPO196638:MPP196638 MZK196638:MZL196638 NJG196638:NJH196638 NTC196638:NTD196638 OCY196638:OCZ196638 OMU196638:OMV196638 OWQ196638:OWR196638 PGM196638:PGN196638 PQI196638:PQJ196638 QAE196638:QAF196638 QKA196638:QKB196638 QTW196638:QTX196638 RDS196638:RDT196638 RNO196638:RNP196638 RXK196638:RXL196638 SHG196638:SHH196638 SRC196638:SRD196638 TAY196638:TAZ196638 TKU196638:TKV196638 TUQ196638:TUR196638 UEM196638:UEN196638 UOI196638:UOJ196638 UYE196638:UYF196638 VIA196638:VIB196638 VRW196638:VRX196638 WBS196638:WBT196638 WLO196638:WLP196638 WVK196638:WVL196638 C262171:D262171 IY262174:IZ262174 SU262174:SV262174 ACQ262174:ACR262174 AMM262174:AMN262174 AWI262174:AWJ262174 BGE262174:BGF262174 BQA262174:BQB262174 BZW262174:BZX262174 CJS262174:CJT262174 CTO262174:CTP262174 DDK262174:DDL262174 DNG262174:DNH262174 DXC262174:DXD262174 EGY262174:EGZ262174 EQU262174:EQV262174 FAQ262174:FAR262174 FKM262174:FKN262174 FUI262174:FUJ262174 GEE262174:GEF262174 GOA262174:GOB262174 GXW262174:GXX262174 HHS262174:HHT262174 HRO262174:HRP262174 IBK262174:IBL262174 ILG262174:ILH262174 IVC262174:IVD262174 JEY262174:JEZ262174 JOU262174:JOV262174 JYQ262174:JYR262174 KIM262174:KIN262174 KSI262174:KSJ262174 LCE262174:LCF262174 LMA262174:LMB262174 LVW262174:LVX262174 MFS262174:MFT262174 MPO262174:MPP262174 MZK262174:MZL262174 NJG262174:NJH262174 NTC262174:NTD262174 OCY262174:OCZ262174 OMU262174:OMV262174 OWQ262174:OWR262174 PGM262174:PGN262174 PQI262174:PQJ262174 QAE262174:QAF262174 QKA262174:QKB262174 QTW262174:QTX262174 RDS262174:RDT262174 RNO262174:RNP262174 RXK262174:RXL262174 SHG262174:SHH262174 SRC262174:SRD262174 TAY262174:TAZ262174 TKU262174:TKV262174 TUQ262174:TUR262174 UEM262174:UEN262174 UOI262174:UOJ262174 UYE262174:UYF262174 VIA262174:VIB262174 VRW262174:VRX262174 WBS262174:WBT262174 WLO262174:WLP262174 WVK262174:WVL262174 C327707:D327707 IY327710:IZ327710 SU327710:SV327710 ACQ327710:ACR327710 AMM327710:AMN327710 AWI327710:AWJ327710 BGE327710:BGF327710 BQA327710:BQB327710 BZW327710:BZX327710 CJS327710:CJT327710 CTO327710:CTP327710 DDK327710:DDL327710 DNG327710:DNH327710 DXC327710:DXD327710 EGY327710:EGZ327710 EQU327710:EQV327710 FAQ327710:FAR327710 FKM327710:FKN327710 FUI327710:FUJ327710 GEE327710:GEF327710 GOA327710:GOB327710 GXW327710:GXX327710 HHS327710:HHT327710 HRO327710:HRP327710 IBK327710:IBL327710 ILG327710:ILH327710 IVC327710:IVD327710 JEY327710:JEZ327710 JOU327710:JOV327710 JYQ327710:JYR327710 KIM327710:KIN327710 KSI327710:KSJ327710 LCE327710:LCF327710 LMA327710:LMB327710 LVW327710:LVX327710 MFS327710:MFT327710 MPO327710:MPP327710 MZK327710:MZL327710 NJG327710:NJH327710 NTC327710:NTD327710 OCY327710:OCZ327710 OMU327710:OMV327710 OWQ327710:OWR327710 PGM327710:PGN327710 PQI327710:PQJ327710 QAE327710:QAF327710 QKA327710:QKB327710 QTW327710:QTX327710 RDS327710:RDT327710 RNO327710:RNP327710 RXK327710:RXL327710 SHG327710:SHH327710 SRC327710:SRD327710 TAY327710:TAZ327710 TKU327710:TKV327710 TUQ327710:TUR327710 UEM327710:UEN327710 UOI327710:UOJ327710 UYE327710:UYF327710 VIA327710:VIB327710 VRW327710:VRX327710 WBS327710:WBT327710 WLO327710:WLP327710 WVK327710:WVL327710 C393243:D393243 IY393246:IZ393246 SU393246:SV393246 ACQ393246:ACR393246 AMM393246:AMN393246 AWI393246:AWJ393246 BGE393246:BGF393246 BQA393246:BQB393246 BZW393246:BZX393246 CJS393246:CJT393246 CTO393246:CTP393246 DDK393246:DDL393246 DNG393246:DNH393246 DXC393246:DXD393246 EGY393246:EGZ393246 EQU393246:EQV393246 FAQ393246:FAR393246 FKM393246:FKN393246 FUI393246:FUJ393246 GEE393246:GEF393246 GOA393246:GOB393246 GXW393246:GXX393246 HHS393246:HHT393246 HRO393246:HRP393246 IBK393246:IBL393246 ILG393246:ILH393246 IVC393246:IVD393246 JEY393246:JEZ393246 JOU393246:JOV393246 JYQ393246:JYR393246 KIM393246:KIN393246 KSI393246:KSJ393246 LCE393246:LCF393246 LMA393246:LMB393246 LVW393246:LVX393246 MFS393246:MFT393246 MPO393246:MPP393246 MZK393246:MZL393246 NJG393246:NJH393246 NTC393246:NTD393246 OCY393246:OCZ393246 OMU393246:OMV393246 OWQ393246:OWR393246 PGM393246:PGN393246 PQI393246:PQJ393246 QAE393246:QAF393246 QKA393246:QKB393246 QTW393246:QTX393246 RDS393246:RDT393246 RNO393246:RNP393246 RXK393246:RXL393246 SHG393246:SHH393246 SRC393246:SRD393246 TAY393246:TAZ393246 TKU393246:TKV393246 TUQ393246:TUR393246 UEM393246:UEN393246 UOI393246:UOJ393246 UYE393246:UYF393246 VIA393246:VIB393246 VRW393246:VRX393246 WBS393246:WBT393246 WLO393246:WLP393246 WVK393246:WVL393246 C458779:D458779 IY458782:IZ458782 SU458782:SV458782 ACQ458782:ACR458782 AMM458782:AMN458782 AWI458782:AWJ458782 BGE458782:BGF458782 BQA458782:BQB458782 BZW458782:BZX458782 CJS458782:CJT458782 CTO458782:CTP458782 DDK458782:DDL458782 DNG458782:DNH458782 DXC458782:DXD458782 EGY458782:EGZ458782 EQU458782:EQV458782 FAQ458782:FAR458782 FKM458782:FKN458782 FUI458782:FUJ458782 GEE458782:GEF458782 GOA458782:GOB458782 GXW458782:GXX458782 HHS458782:HHT458782 HRO458782:HRP458782 IBK458782:IBL458782 ILG458782:ILH458782 IVC458782:IVD458782 JEY458782:JEZ458782 JOU458782:JOV458782 JYQ458782:JYR458782 KIM458782:KIN458782 KSI458782:KSJ458782 LCE458782:LCF458782 LMA458782:LMB458782 LVW458782:LVX458782 MFS458782:MFT458782 MPO458782:MPP458782 MZK458782:MZL458782 NJG458782:NJH458782 NTC458782:NTD458782 OCY458782:OCZ458782 OMU458782:OMV458782 OWQ458782:OWR458782 PGM458782:PGN458782 PQI458782:PQJ458782 QAE458782:QAF458782 QKA458782:QKB458782 QTW458782:QTX458782 RDS458782:RDT458782 RNO458782:RNP458782 RXK458782:RXL458782 SHG458782:SHH458782 SRC458782:SRD458782 TAY458782:TAZ458782 TKU458782:TKV458782 TUQ458782:TUR458782 UEM458782:UEN458782 UOI458782:UOJ458782 UYE458782:UYF458782 VIA458782:VIB458782 VRW458782:VRX458782 WBS458782:WBT458782 WLO458782:WLP458782 WVK458782:WVL458782 C524315:D524315 IY524318:IZ524318 SU524318:SV524318 ACQ524318:ACR524318 AMM524318:AMN524318 AWI524318:AWJ524318 BGE524318:BGF524318 BQA524318:BQB524318 BZW524318:BZX524318 CJS524318:CJT524318 CTO524318:CTP524318 DDK524318:DDL524318 DNG524318:DNH524318 DXC524318:DXD524318 EGY524318:EGZ524318 EQU524318:EQV524318 FAQ524318:FAR524318 FKM524318:FKN524318 FUI524318:FUJ524318 GEE524318:GEF524318 GOA524318:GOB524318 GXW524318:GXX524318 HHS524318:HHT524318 HRO524318:HRP524318 IBK524318:IBL524318 ILG524318:ILH524318 IVC524318:IVD524318 JEY524318:JEZ524318 JOU524318:JOV524318 JYQ524318:JYR524318 KIM524318:KIN524318 KSI524318:KSJ524318 LCE524318:LCF524318 LMA524318:LMB524318 LVW524318:LVX524318 MFS524318:MFT524318 MPO524318:MPP524318 MZK524318:MZL524318 NJG524318:NJH524318 NTC524318:NTD524318 OCY524318:OCZ524318 OMU524318:OMV524318 OWQ524318:OWR524318 PGM524318:PGN524318 PQI524318:PQJ524318 QAE524318:QAF524318 QKA524318:QKB524318 QTW524318:QTX524318 RDS524318:RDT524318 RNO524318:RNP524318 RXK524318:RXL524318 SHG524318:SHH524318 SRC524318:SRD524318 TAY524318:TAZ524318 TKU524318:TKV524318 TUQ524318:TUR524318 UEM524318:UEN524318 UOI524318:UOJ524318 UYE524318:UYF524318 VIA524318:VIB524318 VRW524318:VRX524318 WBS524318:WBT524318 WLO524318:WLP524318 WVK524318:WVL524318 C589851:D589851 IY589854:IZ589854 SU589854:SV589854 ACQ589854:ACR589854 AMM589854:AMN589854 AWI589854:AWJ589854 BGE589854:BGF589854 BQA589854:BQB589854 BZW589854:BZX589854 CJS589854:CJT589854 CTO589854:CTP589854 DDK589854:DDL589854 DNG589854:DNH589854 DXC589854:DXD589854 EGY589854:EGZ589854 EQU589854:EQV589854 FAQ589854:FAR589854 FKM589854:FKN589854 FUI589854:FUJ589854 GEE589854:GEF589854 GOA589854:GOB589854 GXW589854:GXX589854 HHS589854:HHT589854 HRO589854:HRP589854 IBK589854:IBL589854 ILG589854:ILH589854 IVC589854:IVD589854 JEY589854:JEZ589854 JOU589854:JOV589854 JYQ589854:JYR589854 KIM589854:KIN589854 KSI589854:KSJ589854 LCE589854:LCF589854 LMA589854:LMB589854 LVW589854:LVX589854 MFS589854:MFT589854 MPO589854:MPP589854 MZK589854:MZL589854 NJG589854:NJH589854 NTC589854:NTD589854 OCY589854:OCZ589854 OMU589854:OMV589854 OWQ589854:OWR589854 PGM589854:PGN589854 PQI589854:PQJ589854 QAE589854:QAF589854 QKA589854:QKB589854 QTW589854:QTX589854 RDS589854:RDT589854 RNO589854:RNP589854 RXK589854:RXL589854 SHG589854:SHH589854 SRC589854:SRD589854 TAY589854:TAZ589854 TKU589854:TKV589854 TUQ589854:TUR589854 UEM589854:UEN589854 UOI589854:UOJ589854 UYE589854:UYF589854 VIA589854:VIB589854 VRW589854:VRX589854 WBS589854:WBT589854 WLO589854:WLP589854 WVK589854:WVL589854 C655387:D655387 IY655390:IZ655390 SU655390:SV655390 ACQ655390:ACR655390 AMM655390:AMN655390 AWI655390:AWJ655390 BGE655390:BGF655390 BQA655390:BQB655390 BZW655390:BZX655390 CJS655390:CJT655390 CTO655390:CTP655390 DDK655390:DDL655390 DNG655390:DNH655390 DXC655390:DXD655390 EGY655390:EGZ655390 EQU655390:EQV655390 FAQ655390:FAR655390 FKM655390:FKN655390 FUI655390:FUJ655390 GEE655390:GEF655390 GOA655390:GOB655390 GXW655390:GXX655390 HHS655390:HHT655390 HRO655390:HRP655390 IBK655390:IBL655390 ILG655390:ILH655390 IVC655390:IVD655390 JEY655390:JEZ655390 JOU655390:JOV655390 JYQ655390:JYR655390 KIM655390:KIN655390 KSI655390:KSJ655390 LCE655390:LCF655390 LMA655390:LMB655390 LVW655390:LVX655390 MFS655390:MFT655390 MPO655390:MPP655390 MZK655390:MZL655390 NJG655390:NJH655390 NTC655390:NTD655390 OCY655390:OCZ655390 OMU655390:OMV655390 OWQ655390:OWR655390 PGM655390:PGN655390 PQI655390:PQJ655390 QAE655390:QAF655390 QKA655390:QKB655390 QTW655390:QTX655390 RDS655390:RDT655390 RNO655390:RNP655390 RXK655390:RXL655390 SHG655390:SHH655390 SRC655390:SRD655390 TAY655390:TAZ655390 TKU655390:TKV655390 TUQ655390:TUR655390 UEM655390:UEN655390 UOI655390:UOJ655390 UYE655390:UYF655390 VIA655390:VIB655390 VRW655390:VRX655390 WBS655390:WBT655390 WLO655390:WLP655390 WVK655390:WVL655390 C720923:D720923 IY720926:IZ720926 SU720926:SV720926 ACQ720926:ACR720926 AMM720926:AMN720926 AWI720926:AWJ720926 BGE720926:BGF720926 BQA720926:BQB720926 BZW720926:BZX720926 CJS720926:CJT720926 CTO720926:CTP720926 DDK720926:DDL720926 DNG720926:DNH720926 DXC720926:DXD720926 EGY720926:EGZ720926 EQU720926:EQV720926 FAQ720926:FAR720926 FKM720926:FKN720926 FUI720926:FUJ720926 GEE720926:GEF720926 GOA720926:GOB720926 GXW720926:GXX720926 HHS720926:HHT720926 HRO720926:HRP720926 IBK720926:IBL720926 ILG720926:ILH720926 IVC720926:IVD720926 JEY720926:JEZ720926 JOU720926:JOV720926 JYQ720926:JYR720926 KIM720926:KIN720926 KSI720926:KSJ720926 LCE720926:LCF720926 LMA720926:LMB720926 LVW720926:LVX720926 MFS720926:MFT720926 MPO720926:MPP720926 MZK720926:MZL720926 NJG720926:NJH720926 NTC720926:NTD720926 OCY720926:OCZ720926 OMU720926:OMV720926 OWQ720926:OWR720926 PGM720926:PGN720926 PQI720926:PQJ720926 QAE720926:QAF720926 QKA720926:QKB720926 QTW720926:QTX720926 RDS720926:RDT720926 RNO720926:RNP720926 RXK720926:RXL720926 SHG720926:SHH720926 SRC720926:SRD720926 TAY720926:TAZ720926 TKU720926:TKV720926 TUQ720926:TUR720926 UEM720926:UEN720926 UOI720926:UOJ720926 UYE720926:UYF720926 VIA720926:VIB720926 VRW720926:VRX720926 WBS720926:WBT720926 WLO720926:WLP720926 WVK720926:WVL720926 C786459:D786459 IY786462:IZ786462 SU786462:SV786462 ACQ786462:ACR786462 AMM786462:AMN786462 AWI786462:AWJ786462 BGE786462:BGF786462 BQA786462:BQB786462 BZW786462:BZX786462 CJS786462:CJT786462 CTO786462:CTP786462 DDK786462:DDL786462 DNG786462:DNH786462 DXC786462:DXD786462 EGY786462:EGZ786462 EQU786462:EQV786462 FAQ786462:FAR786462 FKM786462:FKN786462 FUI786462:FUJ786462 GEE786462:GEF786462 GOA786462:GOB786462 GXW786462:GXX786462 HHS786462:HHT786462 HRO786462:HRP786462 IBK786462:IBL786462 ILG786462:ILH786462 IVC786462:IVD786462 JEY786462:JEZ786462 JOU786462:JOV786462 JYQ786462:JYR786462 KIM786462:KIN786462 KSI786462:KSJ786462 LCE786462:LCF786462 LMA786462:LMB786462 LVW786462:LVX786462 MFS786462:MFT786462 MPO786462:MPP786462 MZK786462:MZL786462 NJG786462:NJH786462 NTC786462:NTD786462 OCY786462:OCZ786462 OMU786462:OMV786462 OWQ786462:OWR786462 PGM786462:PGN786462 PQI786462:PQJ786462 QAE786462:QAF786462 QKA786462:QKB786462 QTW786462:QTX786462 RDS786462:RDT786462 RNO786462:RNP786462 RXK786462:RXL786462 SHG786462:SHH786462 SRC786462:SRD786462 TAY786462:TAZ786462 TKU786462:TKV786462 TUQ786462:TUR786462 UEM786462:UEN786462 UOI786462:UOJ786462 UYE786462:UYF786462 VIA786462:VIB786462 VRW786462:VRX786462 WBS786462:WBT786462 WLO786462:WLP786462 WVK786462:WVL786462 C851995:D851995 IY851998:IZ851998 SU851998:SV851998 ACQ851998:ACR851998 AMM851998:AMN851998 AWI851998:AWJ851998 BGE851998:BGF851998 BQA851998:BQB851998 BZW851998:BZX851998 CJS851998:CJT851998 CTO851998:CTP851998 DDK851998:DDL851998 DNG851998:DNH851998 DXC851998:DXD851998 EGY851998:EGZ851998 EQU851998:EQV851998 FAQ851998:FAR851998 FKM851998:FKN851998 FUI851998:FUJ851998 GEE851998:GEF851998 GOA851998:GOB851998 GXW851998:GXX851998 HHS851998:HHT851998 HRO851998:HRP851998 IBK851998:IBL851998 ILG851998:ILH851998 IVC851998:IVD851998 JEY851998:JEZ851998 JOU851998:JOV851998 JYQ851998:JYR851998 KIM851998:KIN851998 KSI851998:KSJ851998 LCE851998:LCF851998 LMA851998:LMB851998 LVW851998:LVX851998 MFS851998:MFT851998 MPO851998:MPP851998 MZK851998:MZL851998 NJG851998:NJH851998 NTC851998:NTD851998 OCY851998:OCZ851998 OMU851998:OMV851998 OWQ851998:OWR851998 PGM851998:PGN851998 PQI851998:PQJ851998 QAE851998:QAF851998 QKA851998:QKB851998 QTW851998:QTX851998 RDS851998:RDT851998 RNO851998:RNP851998 RXK851998:RXL851998 SHG851998:SHH851998 SRC851998:SRD851998 TAY851998:TAZ851998 TKU851998:TKV851998 TUQ851998:TUR851998 UEM851998:UEN851998 UOI851998:UOJ851998 UYE851998:UYF851998 VIA851998:VIB851998 VRW851998:VRX851998 WBS851998:WBT851998 WLO851998:WLP851998 WVK851998:WVL851998 C917531:D917531 IY917534:IZ917534 SU917534:SV917534 ACQ917534:ACR917534 AMM917534:AMN917534 AWI917534:AWJ917534 BGE917534:BGF917534 BQA917534:BQB917534 BZW917534:BZX917534 CJS917534:CJT917534 CTO917534:CTP917534 DDK917534:DDL917534 DNG917534:DNH917534 DXC917534:DXD917534 EGY917534:EGZ917534 EQU917534:EQV917534 FAQ917534:FAR917534 FKM917534:FKN917534 FUI917534:FUJ917534 GEE917534:GEF917534 GOA917534:GOB917534 GXW917534:GXX917534 HHS917534:HHT917534 HRO917534:HRP917534 IBK917534:IBL917534 ILG917534:ILH917534 IVC917534:IVD917534 JEY917534:JEZ917534 JOU917534:JOV917534 JYQ917534:JYR917534 KIM917534:KIN917534 KSI917534:KSJ917534 LCE917534:LCF917534 LMA917534:LMB917534 LVW917534:LVX917534 MFS917534:MFT917534 MPO917534:MPP917534 MZK917534:MZL917534 NJG917534:NJH917534 NTC917534:NTD917534 OCY917534:OCZ917534 OMU917534:OMV917534 OWQ917534:OWR917534 PGM917534:PGN917534 PQI917534:PQJ917534 QAE917534:QAF917534 QKA917534:QKB917534 QTW917534:QTX917534 RDS917534:RDT917534 RNO917534:RNP917534 RXK917534:RXL917534 SHG917534:SHH917534 SRC917534:SRD917534 TAY917534:TAZ917534 TKU917534:TKV917534 TUQ917534:TUR917534 UEM917534:UEN917534 UOI917534:UOJ917534 UYE917534:UYF917534 VIA917534:VIB917534 VRW917534:VRX917534 WBS917534:WBT917534 WLO917534:WLP917534 WVK917534:WVL917534 C983067:D983067 IY983070:IZ983070 SU983070:SV983070 ACQ983070:ACR983070 AMM983070:AMN983070 AWI983070:AWJ983070 BGE983070:BGF983070 BQA983070:BQB983070 BZW983070:BZX983070 CJS983070:CJT983070 CTO983070:CTP983070 DDK983070:DDL983070 DNG983070:DNH983070 DXC983070:DXD983070 EGY983070:EGZ983070 EQU983070:EQV983070 FAQ983070:FAR983070 FKM983070:FKN983070 FUI983070:FUJ983070 GEE983070:GEF983070 GOA983070:GOB983070 GXW983070:GXX983070 HHS983070:HHT983070 HRO983070:HRP983070 IBK983070:IBL983070 ILG983070:ILH983070 IVC983070:IVD983070 JEY983070:JEZ983070 JOU983070:JOV983070 JYQ983070:JYR983070 KIM983070:KIN983070 KSI983070:KSJ983070 LCE983070:LCF983070 LMA983070:LMB983070 LVW983070:LVX983070 MFS983070:MFT983070 MPO983070:MPP983070 MZK983070:MZL983070 NJG983070:NJH983070 NTC983070:NTD983070 OCY983070:OCZ983070 OMU983070:OMV983070 OWQ983070:OWR983070 PGM983070:PGN983070 PQI983070:PQJ983070 QAE983070:QAF983070 QKA983070:QKB983070 QTW983070:QTX983070 RDS983070:RDT983070 RNO983070:RNP983070 RXK983070:RXL983070 SHG983070:SHH983070 SRC983070:SRD983070 TAY983070:TAZ983070 TKU983070:TKV983070 TUQ983070:TUR983070 UEM983070:UEN983070 UOI983070:UOJ983070 UYE983070:UYF983070 VIA983070:VIB983070 VRW983070:VRX983070 WBS983070:WBT983070 WLO983070:WLP983070 WVK983070:WVL983070 WVY983065:WVZ983065 JM28:JN28 TI28:TJ28 ADE28:ADF28 ANA28:ANB28 AWW28:AWX28 BGS28:BGT28 BQO28:BQP28 CAK28:CAL28 CKG28:CKH28 CUC28:CUD28 DDY28:DDZ28 DNU28:DNV28 DXQ28:DXR28 EHM28:EHN28 ERI28:ERJ28 FBE28:FBF28 FLA28:FLB28 FUW28:FUX28 GES28:GET28 GOO28:GOP28 GYK28:GYL28 HIG28:HIH28 HSC28:HSD28 IBY28:IBZ28 ILU28:ILV28 IVQ28:IVR28 JFM28:JFN28 JPI28:JPJ28 JZE28:JZF28 KJA28:KJB28 KSW28:KSX28 LCS28:LCT28 LMO28:LMP28 LWK28:LWL28 MGG28:MGH28 MQC28:MQD28 MZY28:MZZ28 NJU28:NJV28 NTQ28:NTR28 ODM28:ODN28 ONI28:ONJ28 OXE28:OXF28 PHA28:PHB28 PQW28:PQX28 QAS28:QAT28 QKO28:QKP28 QUK28:QUL28 REG28:REH28 ROC28:ROD28 RXY28:RXZ28 SHU28:SHV28 SRQ28:SRR28 TBM28:TBN28 TLI28:TLJ28 TVE28:TVF28 UFA28:UFB28 UOW28:UOX28 UYS28:UYT28 VIO28:VIP28 VSK28:VSL28 WCG28:WCH28 WMC28:WMD28 WVY28:WVZ28 Q65559:R65559 JM65561:JN65561 TI65561:TJ65561 ADE65561:ADF65561 ANA65561:ANB65561 AWW65561:AWX65561 BGS65561:BGT65561 BQO65561:BQP65561 CAK65561:CAL65561 CKG65561:CKH65561 CUC65561:CUD65561 DDY65561:DDZ65561 DNU65561:DNV65561 DXQ65561:DXR65561 EHM65561:EHN65561 ERI65561:ERJ65561 FBE65561:FBF65561 FLA65561:FLB65561 FUW65561:FUX65561 GES65561:GET65561 GOO65561:GOP65561 GYK65561:GYL65561 HIG65561:HIH65561 HSC65561:HSD65561 IBY65561:IBZ65561 ILU65561:ILV65561 IVQ65561:IVR65561 JFM65561:JFN65561 JPI65561:JPJ65561 JZE65561:JZF65561 KJA65561:KJB65561 KSW65561:KSX65561 LCS65561:LCT65561 LMO65561:LMP65561 LWK65561:LWL65561 MGG65561:MGH65561 MQC65561:MQD65561 MZY65561:MZZ65561 NJU65561:NJV65561 NTQ65561:NTR65561 ODM65561:ODN65561 ONI65561:ONJ65561 OXE65561:OXF65561 PHA65561:PHB65561 PQW65561:PQX65561 QAS65561:QAT65561 QKO65561:QKP65561 QUK65561:QUL65561 REG65561:REH65561 ROC65561:ROD65561 RXY65561:RXZ65561 SHU65561:SHV65561 SRQ65561:SRR65561 TBM65561:TBN65561 TLI65561:TLJ65561 TVE65561:TVF65561 UFA65561:UFB65561 UOW65561:UOX65561 UYS65561:UYT65561 VIO65561:VIP65561 VSK65561:VSL65561 WCG65561:WCH65561 WMC65561:WMD65561 WVY65561:WVZ65561 Q131095:R131095 JM131097:JN131097 TI131097:TJ131097 ADE131097:ADF131097 ANA131097:ANB131097 AWW131097:AWX131097 BGS131097:BGT131097 BQO131097:BQP131097 CAK131097:CAL131097 CKG131097:CKH131097 CUC131097:CUD131097 DDY131097:DDZ131097 DNU131097:DNV131097 DXQ131097:DXR131097 EHM131097:EHN131097 ERI131097:ERJ131097 FBE131097:FBF131097 FLA131097:FLB131097 FUW131097:FUX131097 GES131097:GET131097 GOO131097:GOP131097 GYK131097:GYL131097 HIG131097:HIH131097 HSC131097:HSD131097 IBY131097:IBZ131097 ILU131097:ILV131097 IVQ131097:IVR131097 JFM131097:JFN131097 JPI131097:JPJ131097 JZE131097:JZF131097 KJA131097:KJB131097 KSW131097:KSX131097 LCS131097:LCT131097 LMO131097:LMP131097 LWK131097:LWL131097 MGG131097:MGH131097 MQC131097:MQD131097 MZY131097:MZZ131097 NJU131097:NJV131097 NTQ131097:NTR131097 ODM131097:ODN131097 ONI131097:ONJ131097 OXE131097:OXF131097 PHA131097:PHB131097 PQW131097:PQX131097 QAS131097:QAT131097 QKO131097:QKP131097 QUK131097:QUL131097 REG131097:REH131097 ROC131097:ROD131097 RXY131097:RXZ131097 SHU131097:SHV131097 SRQ131097:SRR131097 TBM131097:TBN131097 TLI131097:TLJ131097 TVE131097:TVF131097 UFA131097:UFB131097 UOW131097:UOX131097 UYS131097:UYT131097 VIO131097:VIP131097 VSK131097:VSL131097 WCG131097:WCH131097 WMC131097:WMD131097 WVY131097:WVZ131097 Q196631:R196631 JM196633:JN196633 TI196633:TJ196633 ADE196633:ADF196633 ANA196633:ANB196633 AWW196633:AWX196633 BGS196633:BGT196633 BQO196633:BQP196633 CAK196633:CAL196633 CKG196633:CKH196633 CUC196633:CUD196633 DDY196633:DDZ196633 DNU196633:DNV196633 DXQ196633:DXR196633 EHM196633:EHN196633 ERI196633:ERJ196633 FBE196633:FBF196633 FLA196633:FLB196633 FUW196633:FUX196633 GES196633:GET196633 GOO196633:GOP196633 GYK196633:GYL196633 HIG196633:HIH196633 HSC196633:HSD196633 IBY196633:IBZ196633 ILU196633:ILV196633 IVQ196633:IVR196633 JFM196633:JFN196633 JPI196633:JPJ196633 JZE196633:JZF196633 KJA196633:KJB196633 KSW196633:KSX196633 LCS196633:LCT196633 LMO196633:LMP196633 LWK196633:LWL196633 MGG196633:MGH196633 MQC196633:MQD196633 MZY196633:MZZ196633 NJU196633:NJV196633 NTQ196633:NTR196633 ODM196633:ODN196633 ONI196633:ONJ196633 OXE196633:OXF196633 PHA196633:PHB196633 PQW196633:PQX196633 QAS196633:QAT196633 QKO196633:QKP196633 QUK196633:QUL196633 REG196633:REH196633 ROC196633:ROD196633 RXY196633:RXZ196633 SHU196633:SHV196633 SRQ196633:SRR196633 TBM196633:TBN196633 TLI196633:TLJ196633 TVE196633:TVF196633 UFA196633:UFB196633 UOW196633:UOX196633 UYS196633:UYT196633 VIO196633:VIP196633 VSK196633:VSL196633 WCG196633:WCH196633 WMC196633:WMD196633 WVY196633:WVZ196633 Q262167:R262167 JM262169:JN262169 TI262169:TJ262169 ADE262169:ADF262169 ANA262169:ANB262169 AWW262169:AWX262169 BGS262169:BGT262169 BQO262169:BQP262169 CAK262169:CAL262169 CKG262169:CKH262169 CUC262169:CUD262169 DDY262169:DDZ262169 DNU262169:DNV262169 DXQ262169:DXR262169 EHM262169:EHN262169 ERI262169:ERJ262169 FBE262169:FBF262169 FLA262169:FLB262169 FUW262169:FUX262169 GES262169:GET262169 GOO262169:GOP262169 GYK262169:GYL262169 HIG262169:HIH262169 HSC262169:HSD262169 IBY262169:IBZ262169 ILU262169:ILV262169 IVQ262169:IVR262169 JFM262169:JFN262169 JPI262169:JPJ262169 JZE262169:JZF262169 KJA262169:KJB262169 KSW262169:KSX262169 LCS262169:LCT262169 LMO262169:LMP262169 LWK262169:LWL262169 MGG262169:MGH262169 MQC262169:MQD262169 MZY262169:MZZ262169 NJU262169:NJV262169 NTQ262169:NTR262169 ODM262169:ODN262169 ONI262169:ONJ262169 OXE262169:OXF262169 PHA262169:PHB262169 PQW262169:PQX262169 QAS262169:QAT262169 QKO262169:QKP262169 QUK262169:QUL262169 REG262169:REH262169 ROC262169:ROD262169 RXY262169:RXZ262169 SHU262169:SHV262169 SRQ262169:SRR262169 TBM262169:TBN262169 TLI262169:TLJ262169 TVE262169:TVF262169 UFA262169:UFB262169 UOW262169:UOX262169 UYS262169:UYT262169 VIO262169:VIP262169 VSK262169:VSL262169 WCG262169:WCH262169 WMC262169:WMD262169 WVY262169:WVZ262169 Q327703:R327703 JM327705:JN327705 TI327705:TJ327705 ADE327705:ADF327705 ANA327705:ANB327705 AWW327705:AWX327705 BGS327705:BGT327705 BQO327705:BQP327705 CAK327705:CAL327705 CKG327705:CKH327705 CUC327705:CUD327705 DDY327705:DDZ327705 DNU327705:DNV327705 DXQ327705:DXR327705 EHM327705:EHN327705 ERI327705:ERJ327705 FBE327705:FBF327705 FLA327705:FLB327705 FUW327705:FUX327705 GES327705:GET327705 GOO327705:GOP327705 GYK327705:GYL327705 HIG327705:HIH327705 HSC327705:HSD327705 IBY327705:IBZ327705 ILU327705:ILV327705 IVQ327705:IVR327705 JFM327705:JFN327705 JPI327705:JPJ327705 JZE327705:JZF327705 KJA327705:KJB327705 KSW327705:KSX327705 LCS327705:LCT327705 LMO327705:LMP327705 LWK327705:LWL327705 MGG327705:MGH327705 MQC327705:MQD327705 MZY327705:MZZ327705 NJU327705:NJV327705 NTQ327705:NTR327705 ODM327705:ODN327705 ONI327705:ONJ327705 OXE327705:OXF327705 PHA327705:PHB327705 PQW327705:PQX327705 QAS327705:QAT327705 QKO327705:QKP327705 QUK327705:QUL327705 REG327705:REH327705 ROC327705:ROD327705 RXY327705:RXZ327705 SHU327705:SHV327705 SRQ327705:SRR327705 TBM327705:TBN327705 TLI327705:TLJ327705 TVE327705:TVF327705 UFA327705:UFB327705 UOW327705:UOX327705 UYS327705:UYT327705 VIO327705:VIP327705 VSK327705:VSL327705 WCG327705:WCH327705 WMC327705:WMD327705 WVY327705:WVZ327705 Q393239:R393239 JM393241:JN393241 TI393241:TJ393241 ADE393241:ADF393241 ANA393241:ANB393241 AWW393241:AWX393241 BGS393241:BGT393241 BQO393241:BQP393241 CAK393241:CAL393241 CKG393241:CKH393241 CUC393241:CUD393241 DDY393241:DDZ393241 DNU393241:DNV393241 DXQ393241:DXR393241 EHM393241:EHN393241 ERI393241:ERJ393241 FBE393241:FBF393241 FLA393241:FLB393241 FUW393241:FUX393241 GES393241:GET393241 GOO393241:GOP393241 GYK393241:GYL393241 HIG393241:HIH393241 HSC393241:HSD393241 IBY393241:IBZ393241 ILU393241:ILV393241 IVQ393241:IVR393241 JFM393241:JFN393241 JPI393241:JPJ393241 JZE393241:JZF393241 KJA393241:KJB393241 KSW393241:KSX393241 LCS393241:LCT393241 LMO393241:LMP393241 LWK393241:LWL393241 MGG393241:MGH393241 MQC393241:MQD393241 MZY393241:MZZ393241 NJU393241:NJV393241 NTQ393241:NTR393241 ODM393241:ODN393241 ONI393241:ONJ393241 OXE393241:OXF393241 PHA393241:PHB393241 PQW393241:PQX393241 QAS393241:QAT393241 QKO393241:QKP393241 QUK393241:QUL393241 REG393241:REH393241 ROC393241:ROD393241 RXY393241:RXZ393241 SHU393241:SHV393241 SRQ393241:SRR393241 TBM393241:TBN393241 TLI393241:TLJ393241 TVE393241:TVF393241 UFA393241:UFB393241 UOW393241:UOX393241 UYS393241:UYT393241 VIO393241:VIP393241 VSK393241:VSL393241 WCG393241:WCH393241 WMC393241:WMD393241 WVY393241:WVZ393241 Q458775:R458775 JM458777:JN458777 TI458777:TJ458777 ADE458777:ADF458777 ANA458777:ANB458777 AWW458777:AWX458777 BGS458777:BGT458777 BQO458777:BQP458777 CAK458777:CAL458777 CKG458777:CKH458777 CUC458777:CUD458777 DDY458777:DDZ458777 DNU458777:DNV458777 DXQ458777:DXR458777 EHM458777:EHN458777 ERI458777:ERJ458777 FBE458777:FBF458777 FLA458777:FLB458777 FUW458777:FUX458777 GES458777:GET458777 GOO458777:GOP458777 GYK458777:GYL458777 HIG458777:HIH458777 HSC458777:HSD458777 IBY458777:IBZ458777 ILU458777:ILV458777 IVQ458777:IVR458777 JFM458777:JFN458777 JPI458777:JPJ458777 JZE458777:JZF458777 KJA458777:KJB458777 KSW458777:KSX458777 LCS458777:LCT458777 LMO458777:LMP458777 LWK458777:LWL458777 MGG458777:MGH458777 MQC458777:MQD458777 MZY458777:MZZ458777 NJU458777:NJV458777 NTQ458777:NTR458777 ODM458777:ODN458777 ONI458777:ONJ458777 OXE458777:OXF458777 PHA458777:PHB458777 PQW458777:PQX458777 QAS458777:QAT458777 QKO458777:QKP458777 QUK458777:QUL458777 REG458777:REH458777 ROC458777:ROD458777 RXY458777:RXZ458777 SHU458777:SHV458777 SRQ458777:SRR458777 TBM458777:TBN458777 TLI458777:TLJ458777 TVE458777:TVF458777 UFA458777:UFB458777 UOW458777:UOX458777 UYS458777:UYT458777 VIO458777:VIP458777 VSK458777:VSL458777 WCG458777:WCH458777 WMC458777:WMD458777 WVY458777:WVZ458777 Q524311:R524311 JM524313:JN524313 TI524313:TJ524313 ADE524313:ADF524313 ANA524313:ANB524313 AWW524313:AWX524313 BGS524313:BGT524313 BQO524313:BQP524313 CAK524313:CAL524313 CKG524313:CKH524313 CUC524313:CUD524313 DDY524313:DDZ524313 DNU524313:DNV524313 DXQ524313:DXR524313 EHM524313:EHN524313 ERI524313:ERJ524313 FBE524313:FBF524313 FLA524313:FLB524313 FUW524313:FUX524313 GES524313:GET524313 GOO524313:GOP524313 GYK524313:GYL524313 HIG524313:HIH524313 HSC524313:HSD524313 IBY524313:IBZ524313 ILU524313:ILV524313 IVQ524313:IVR524313 JFM524313:JFN524313 JPI524313:JPJ524313 JZE524313:JZF524313 KJA524313:KJB524313 KSW524313:KSX524313 LCS524313:LCT524313 LMO524313:LMP524313 LWK524313:LWL524313 MGG524313:MGH524313 MQC524313:MQD524313 MZY524313:MZZ524313 NJU524313:NJV524313 NTQ524313:NTR524313 ODM524313:ODN524313 ONI524313:ONJ524313 OXE524313:OXF524313 PHA524313:PHB524313 PQW524313:PQX524313 QAS524313:QAT524313 QKO524313:QKP524313 QUK524313:QUL524313 REG524313:REH524313 ROC524313:ROD524313 RXY524313:RXZ524313 SHU524313:SHV524313 SRQ524313:SRR524313 TBM524313:TBN524313 TLI524313:TLJ524313 TVE524313:TVF524313 UFA524313:UFB524313 UOW524313:UOX524313 UYS524313:UYT524313 VIO524313:VIP524313 VSK524313:VSL524313 WCG524313:WCH524313 WMC524313:WMD524313 WVY524313:WVZ524313 Q589847:R589847 JM589849:JN589849 TI589849:TJ589849 ADE589849:ADF589849 ANA589849:ANB589849 AWW589849:AWX589849 BGS589849:BGT589849 BQO589849:BQP589849 CAK589849:CAL589849 CKG589849:CKH589849 CUC589849:CUD589849 DDY589849:DDZ589849 DNU589849:DNV589849 DXQ589849:DXR589849 EHM589849:EHN589849 ERI589849:ERJ589849 FBE589849:FBF589849 FLA589849:FLB589849 FUW589849:FUX589849 GES589849:GET589849 GOO589849:GOP589849 GYK589849:GYL589849 HIG589849:HIH589849 HSC589849:HSD589849 IBY589849:IBZ589849 ILU589849:ILV589849 IVQ589849:IVR589849 JFM589849:JFN589849 JPI589849:JPJ589849 JZE589849:JZF589849 KJA589849:KJB589849 KSW589849:KSX589849 LCS589849:LCT589849 LMO589849:LMP589849 LWK589849:LWL589849 MGG589849:MGH589849 MQC589849:MQD589849 MZY589849:MZZ589849 NJU589849:NJV589849 NTQ589849:NTR589849 ODM589849:ODN589849 ONI589849:ONJ589849 OXE589849:OXF589849 PHA589849:PHB589849 PQW589849:PQX589849 QAS589849:QAT589849 QKO589849:QKP589849 QUK589849:QUL589849 REG589849:REH589849 ROC589849:ROD589849 RXY589849:RXZ589849 SHU589849:SHV589849 SRQ589849:SRR589849 TBM589849:TBN589849 TLI589849:TLJ589849 TVE589849:TVF589849 UFA589849:UFB589849 UOW589849:UOX589849 UYS589849:UYT589849 VIO589849:VIP589849 VSK589849:VSL589849 WCG589849:WCH589849 WMC589849:WMD589849 WVY589849:WVZ589849 Q655383:R655383 JM655385:JN655385 TI655385:TJ655385 ADE655385:ADF655385 ANA655385:ANB655385 AWW655385:AWX655385 BGS655385:BGT655385 BQO655385:BQP655385 CAK655385:CAL655385 CKG655385:CKH655385 CUC655385:CUD655385 DDY655385:DDZ655385 DNU655385:DNV655385 DXQ655385:DXR655385 EHM655385:EHN655385 ERI655385:ERJ655385 FBE655385:FBF655385 FLA655385:FLB655385 FUW655385:FUX655385 GES655385:GET655385 GOO655385:GOP655385 GYK655385:GYL655385 HIG655385:HIH655385 HSC655385:HSD655385 IBY655385:IBZ655385 ILU655385:ILV655385 IVQ655385:IVR655385 JFM655385:JFN655385 JPI655385:JPJ655385 JZE655385:JZF655385 KJA655385:KJB655385 KSW655385:KSX655385 LCS655385:LCT655385 LMO655385:LMP655385 LWK655385:LWL655385 MGG655385:MGH655385 MQC655385:MQD655385 MZY655385:MZZ655385 NJU655385:NJV655385 NTQ655385:NTR655385 ODM655385:ODN655385 ONI655385:ONJ655385 OXE655385:OXF655385 PHA655385:PHB655385 PQW655385:PQX655385 QAS655385:QAT655385 QKO655385:QKP655385 QUK655385:QUL655385 REG655385:REH655385 ROC655385:ROD655385 RXY655385:RXZ655385 SHU655385:SHV655385 SRQ655385:SRR655385 TBM655385:TBN655385 TLI655385:TLJ655385 TVE655385:TVF655385 UFA655385:UFB655385 UOW655385:UOX655385 UYS655385:UYT655385 VIO655385:VIP655385 VSK655385:VSL655385 WCG655385:WCH655385 WMC655385:WMD655385 WVY655385:WVZ655385 Q720919:R720919 JM720921:JN720921 TI720921:TJ720921 ADE720921:ADF720921 ANA720921:ANB720921 AWW720921:AWX720921 BGS720921:BGT720921 BQO720921:BQP720921 CAK720921:CAL720921 CKG720921:CKH720921 CUC720921:CUD720921 DDY720921:DDZ720921 DNU720921:DNV720921 DXQ720921:DXR720921 EHM720921:EHN720921 ERI720921:ERJ720921 FBE720921:FBF720921 FLA720921:FLB720921 FUW720921:FUX720921 GES720921:GET720921 GOO720921:GOP720921 GYK720921:GYL720921 HIG720921:HIH720921 HSC720921:HSD720921 IBY720921:IBZ720921 ILU720921:ILV720921 IVQ720921:IVR720921 JFM720921:JFN720921 JPI720921:JPJ720921 JZE720921:JZF720921 KJA720921:KJB720921 KSW720921:KSX720921 LCS720921:LCT720921 LMO720921:LMP720921 LWK720921:LWL720921 MGG720921:MGH720921 MQC720921:MQD720921 MZY720921:MZZ720921 NJU720921:NJV720921 NTQ720921:NTR720921 ODM720921:ODN720921 ONI720921:ONJ720921 OXE720921:OXF720921 PHA720921:PHB720921 PQW720921:PQX720921 QAS720921:QAT720921 QKO720921:QKP720921 QUK720921:QUL720921 REG720921:REH720921 ROC720921:ROD720921 RXY720921:RXZ720921 SHU720921:SHV720921 SRQ720921:SRR720921 TBM720921:TBN720921 TLI720921:TLJ720921 TVE720921:TVF720921 UFA720921:UFB720921 UOW720921:UOX720921 UYS720921:UYT720921 VIO720921:VIP720921 VSK720921:VSL720921 WCG720921:WCH720921 WMC720921:WMD720921 WVY720921:WVZ720921 Q786455:R786455 JM786457:JN786457 TI786457:TJ786457 ADE786457:ADF786457 ANA786457:ANB786457 AWW786457:AWX786457 BGS786457:BGT786457 BQO786457:BQP786457 CAK786457:CAL786457 CKG786457:CKH786457 CUC786457:CUD786457 DDY786457:DDZ786457 DNU786457:DNV786457 DXQ786457:DXR786457 EHM786457:EHN786457 ERI786457:ERJ786457 FBE786457:FBF786457 FLA786457:FLB786457 FUW786457:FUX786457 GES786457:GET786457 GOO786457:GOP786457 GYK786457:GYL786457 HIG786457:HIH786457 HSC786457:HSD786457 IBY786457:IBZ786457 ILU786457:ILV786457 IVQ786457:IVR786457 JFM786457:JFN786457 JPI786457:JPJ786457 JZE786457:JZF786457 KJA786457:KJB786457 KSW786457:KSX786457 LCS786457:LCT786457 LMO786457:LMP786457 LWK786457:LWL786457 MGG786457:MGH786457 MQC786457:MQD786457 MZY786457:MZZ786457 NJU786457:NJV786457 NTQ786457:NTR786457 ODM786457:ODN786457 ONI786457:ONJ786457 OXE786457:OXF786457 PHA786457:PHB786457 PQW786457:PQX786457 QAS786457:QAT786457 QKO786457:QKP786457 QUK786457:QUL786457 REG786457:REH786457 ROC786457:ROD786457 RXY786457:RXZ786457 SHU786457:SHV786457 SRQ786457:SRR786457 TBM786457:TBN786457 TLI786457:TLJ786457 TVE786457:TVF786457 UFA786457:UFB786457 UOW786457:UOX786457 UYS786457:UYT786457 VIO786457:VIP786457 VSK786457:VSL786457 WCG786457:WCH786457 WMC786457:WMD786457 WVY786457:WVZ786457 Q851991:R851991 JM851993:JN851993 TI851993:TJ851993 ADE851993:ADF851993 ANA851993:ANB851993 AWW851993:AWX851993 BGS851993:BGT851993 BQO851993:BQP851993 CAK851993:CAL851993 CKG851993:CKH851993 CUC851993:CUD851993 DDY851993:DDZ851993 DNU851993:DNV851993 DXQ851993:DXR851993 EHM851993:EHN851993 ERI851993:ERJ851993 FBE851993:FBF851993 FLA851993:FLB851993 FUW851993:FUX851993 GES851993:GET851993 GOO851993:GOP851993 GYK851993:GYL851993 HIG851993:HIH851993 HSC851993:HSD851993 IBY851993:IBZ851993 ILU851993:ILV851993 IVQ851993:IVR851993 JFM851993:JFN851993 JPI851993:JPJ851993 JZE851993:JZF851993 KJA851993:KJB851993 KSW851993:KSX851993 LCS851993:LCT851993 LMO851993:LMP851993 LWK851993:LWL851993 MGG851993:MGH851993 MQC851993:MQD851993 MZY851993:MZZ851993 NJU851993:NJV851993 NTQ851993:NTR851993 ODM851993:ODN851993 ONI851993:ONJ851993 OXE851993:OXF851993 PHA851993:PHB851993 PQW851993:PQX851993 QAS851993:QAT851993 QKO851993:QKP851993 QUK851993:QUL851993 REG851993:REH851993 ROC851993:ROD851993 RXY851993:RXZ851993 SHU851993:SHV851993 SRQ851993:SRR851993 TBM851993:TBN851993 TLI851993:TLJ851993 TVE851993:TVF851993 UFA851993:UFB851993 UOW851993:UOX851993 UYS851993:UYT851993 VIO851993:VIP851993 VSK851993:VSL851993 WCG851993:WCH851993 WMC851993:WMD851993 WVY851993:WVZ851993 Q917527:R917527 JM917529:JN917529 TI917529:TJ917529 ADE917529:ADF917529 ANA917529:ANB917529 AWW917529:AWX917529 BGS917529:BGT917529 BQO917529:BQP917529 CAK917529:CAL917529 CKG917529:CKH917529 CUC917529:CUD917529 DDY917529:DDZ917529 DNU917529:DNV917529 DXQ917529:DXR917529 EHM917529:EHN917529 ERI917529:ERJ917529 FBE917529:FBF917529 FLA917529:FLB917529 FUW917529:FUX917529 GES917529:GET917529 GOO917529:GOP917529 GYK917529:GYL917529 HIG917529:HIH917529 HSC917529:HSD917529 IBY917529:IBZ917529 ILU917529:ILV917529 IVQ917529:IVR917529 JFM917529:JFN917529 JPI917529:JPJ917529 JZE917529:JZF917529 KJA917529:KJB917529 KSW917529:KSX917529 LCS917529:LCT917529 LMO917529:LMP917529 LWK917529:LWL917529 MGG917529:MGH917529 MQC917529:MQD917529 MZY917529:MZZ917529 NJU917529:NJV917529 NTQ917529:NTR917529 ODM917529:ODN917529 ONI917529:ONJ917529 OXE917529:OXF917529 PHA917529:PHB917529 PQW917529:PQX917529 QAS917529:QAT917529 QKO917529:QKP917529 QUK917529:QUL917529 REG917529:REH917529 ROC917529:ROD917529 RXY917529:RXZ917529 SHU917529:SHV917529 SRQ917529:SRR917529 TBM917529:TBN917529 TLI917529:TLJ917529 TVE917529:TVF917529 UFA917529:UFB917529 UOW917529:UOX917529 UYS917529:UYT917529 VIO917529:VIP917529 VSK917529:VSL917529 WCG917529:WCH917529 WMC917529:WMD917529 WVY917529:WVZ917529 Q983063:R983063 JM983065:JN983065 TI983065:TJ983065 ADE983065:ADF983065 ANA983065:ANB983065 AWW983065:AWX983065 BGS983065:BGT983065 BQO983065:BQP983065 CAK983065:CAL983065 CKG983065:CKH983065 CUC983065:CUD983065 DDY983065:DDZ983065 DNU983065:DNV983065 DXQ983065:DXR983065 EHM983065:EHN983065 ERI983065:ERJ983065 FBE983065:FBF983065 FLA983065:FLB983065 FUW983065:FUX983065 GES983065:GET983065 GOO983065:GOP983065 GYK983065:GYL983065 HIG983065:HIH983065 HSC983065:HSD983065 IBY983065:IBZ983065 ILU983065:ILV983065 IVQ983065:IVR983065 JFM983065:JFN983065 JPI983065:JPJ983065 JZE983065:JZF983065 KJA983065:KJB983065 KSW983065:KSX983065 LCS983065:LCT983065 LMO983065:LMP983065 LWK983065:LWL983065 MGG983065:MGH983065 MQC983065:MQD983065 MZY983065:MZZ983065 NJU983065:NJV983065 NTQ983065:NTR983065 ODM983065:ODN983065 ONI983065:ONJ983065 OXE983065:OXF983065 PHA983065:PHB983065 PQW983065:PQX983065 QAS983065:QAT983065 QKO983065:QKP983065 QUK983065:QUL983065 REG983065:REH983065 ROC983065:ROD983065 RXY983065:RXZ983065 SHU983065:SHV983065 SRQ983065:SRR983065 TBM983065:TBN983065 TLI983065:TLJ983065 TVE983065:TVF983065 UFA983065:UFB983065 UOW983065:UOX983065 UYS983065:UYT983065 VIO983065:VIP983065 VSK983065:VSL983065 WCG983065:WCH983065 G32:H32" xr:uid="{00000000-0002-0000-0000-000000000000}">
      <formula1>0</formula1>
      <formula2>25</formula2>
    </dataValidation>
    <dataValidation type="decimal" allowBlank="1" showInputMessage="1" showErrorMessage="1" sqref="WVY983057:WVZ983057 JC28:JD28 SY28:SZ28 ACU28:ACV28 AMQ28:AMR28 AWM28:AWN28 BGI28:BGJ28 BQE28:BQF28 CAA28:CAB28 CJW28:CJX28 CTS28:CTT28 DDO28:DDP28 DNK28:DNL28 DXG28:DXH28 EHC28:EHD28 EQY28:EQZ28 FAU28:FAV28 FKQ28:FKR28 FUM28:FUN28 GEI28:GEJ28 GOE28:GOF28 GYA28:GYB28 HHW28:HHX28 HRS28:HRT28 IBO28:IBP28 ILK28:ILL28 IVG28:IVH28 JFC28:JFD28 JOY28:JOZ28 JYU28:JYV28 KIQ28:KIR28 KSM28:KSN28 LCI28:LCJ28 LME28:LMF28 LWA28:LWB28 MFW28:MFX28 MPS28:MPT28 MZO28:MZP28 NJK28:NJL28 NTG28:NTH28 ODC28:ODD28 OMY28:OMZ28 OWU28:OWV28 PGQ28:PGR28 PQM28:PQN28 QAI28:QAJ28 QKE28:QKF28 QUA28:QUB28 RDW28:RDX28 RNS28:RNT28 RXO28:RXP28 SHK28:SHL28 SRG28:SRH28 TBC28:TBD28 TKY28:TKZ28 TUU28:TUV28 UEQ28:UER28 UOM28:UON28 UYI28:UYJ28 VIE28:VIF28 VSA28:VSB28 WBW28:WBX28 WLS28:WLT28 WVO28:WVP28 G65558:H65558 JC65561:JD65561 SY65561:SZ65561 ACU65561:ACV65561 AMQ65561:AMR65561 AWM65561:AWN65561 BGI65561:BGJ65561 BQE65561:BQF65561 CAA65561:CAB65561 CJW65561:CJX65561 CTS65561:CTT65561 DDO65561:DDP65561 DNK65561:DNL65561 DXG65561:DXH65561 EHC65561:EHD65561 EQY65561:EQZ65561 FAU65561:FAV65561 FKQ65561:FKR65561 FUM65561:FUN65561 GEI65561:GEJ65561 GOE65561:GOF65561 GYA65561:GYB65561 HHW65561:HHX65561 HRS65561:HRT65561 IBO65561:IBP65561 ILK65561:ILL65561 IVG65561:IVH65561 JFC65561:JFD65561 JOY65561:JOZ65561 JYU65561:JYV65561 KIQ65561:KIR65561 KSM65561:KSN65561 LCI65561:LCJ65561 LME65561:LMF65561 LWA65561:LWB65561 MFW65561:MFX65561 MPS65561:MPT65561 MZO65561:MZP65561 NJK65561:NJL65561 NTG65561:NTH65561 ODC65561:ODD65561 OMY65561:OMZ65561 OWU65561:OWV65561 PGQ65561:PGR65561 PQM65561:PQN65561 QAI65561:QAJ65561 QKE65561:QKF65561 QUA65561:QUB65561 RDW65561:RDX65561 RNS65561:RNT65561 RXO65561:RXP65561 SHK65561:SHL65561 SRG65561:SRH65561 TBC65561:TBD65561 TKY65561:TKZ65561 TUU65561:TUV65561 UEQ65561:UER65561 UOM65561:UON65561 UYI65561:UYJ65561 VIE65561:VIF65561 VSA65561:VSB65561 WBW65561:WBX65561 WLS65561:WLT65561 WVO65561:WVP65561 G131094:H131094 JC131097:JD131097 SY131097:SZ131097 ACU131097:ACV131097 AMQ131097:AMR131097 AWM131097:AWN131097 BGI131097:BGJ131097 BQE131097:BQF131097 CAA131097:CAB131097 CJW131097:CJX131097 CTS131097:CTT131097 DDO131097:DDP131097 DNK131097:DNL131097 DXG131097:DXH131097 EHC131097:EHD131097 EQY131097:EQZ131097 FAU131097:FAV131097 FKQ131097:FKR131097 FUM131097:FUN131097 GEI131097:GEJ131097 GOE131097:GOF131097 GYA131097:GYB131097 HHW131097:HHX131097 HRS131097:HRT131097 IBO131097:IBP131097 ILK131097:ILL131097 IVG131097:IVH131097 JFC131097:JFD131097 JOY131097:JOZ131097 JYU131097:JYV131097 KIQ131097:KIR131097 KSM131097:KSN131097 LCI131097:LCJ131097 LME131097:LMF131097 LWA131097:LWB131097 MFW131097:MFX131097 MPS131097:MPT131097 MZO131097:MZP131097 NJK131097:NJL131097 NTG131097:NTH131097 ODC131097:ODD131097 OMY131097:OMZ131097 OWU131097:OWV131097 PGQ131097:PGR131097 PQM131097:PQN131097 QAI131097:QAJ131097 QKE131097:QKF131097 QUA131097:QUB131097 RDW131097:RDX131097 RNS131097:RNT131097 RXO131097:RXP131097 SHK131097:SHL131097 SRG131097:SRH131097 TBC131097:TBD131097 TKY131097:TKZ131097 TUU131097:TUV131097 UEQ131097:UER131097 UOM131097:UON131097 UYI131097:UYJ131097 VIE131097:VIF131097 VSA131097:VSB131097 WBW131097:WBX131097 WLS131097:WLT131097 WVO131097:WVP131097 G196630:H196630 JC196633:JD196633 SY196633:SZ196633 ACU196633:ACV196633 AMQ196633:AMR196633 AWM196633:AWN196633 BGI196633:BGJ196633 BQE196633:BQF196633 CAA196633:CAB196633 CJW196633:CJX196633 CTS196633:CTT196633 DDO196633:DDP196633 DNK196633:DNL196633 DXG196633:DXH196633 EHC196633:EHD196633 EQY196633:EQZ196633 FAU196633:FAV196633 FKQ196633:FKR196633 FUM196633:FUN196633 GEI196633:GEJ196633 GOE196633:GOF196633 GYA196633:GYB196633 HHW196633:HHX196633 HRS196633:HRT196633 IBO196633:IBP196633 ILK196633:ILL196633 IVG196633:IVH196633 JFC196633:JFD196633 JOY196633:JOZ196633 JYU196633:JYV196633 KIQ196633:KIR196633 KSM196633:KSN196633 LCI196633:LCJ196633 LME196633:LMF196633 LWA196633:LWB196633 MFW196633:MFX196633 MPS196633:MPT196633 MZO196633:MZP196633 NJK196633:NJL196633 NTG196633:NTH196633 ODC196633:ODD196633 OMY196633:OMZ196633 OWU196633:OWV196633 PGQ196633:PGR196633 PQM196633:PQN196633 QAI196633:QAJ196633 QKE196633:QKF196633 QUA196633:QUB196633 RDW196633:RDX196633 RNS196633:RNT196633 RXO196633:RXP196633 SHK196633:SHL196633 SRG196633:SRH196633 TBC196633:TBD196633 TKY196633:TKZ196633 TUU196633:TUV196633 UEQ196633:UER196633 UOM196633:UON196633 UYI196633:UYJ196633 VIE196633:VIF196633 VSA196633:VSB196633 WBW196633:WBX196633 WLS196633:WLT196633 WVO196633:WVP196633 G262166:H262166 JC262169:JD262169 SY262169:SZ262169 ACU262169:ACV262169 AMQ262169:AMR262169 AWM262169:AWN262169 BGI262169:BGJ262169 BQE262169:BQF262169 CAA262169:CAB262169 CJW262169:CJX262169 CTS262169:CTT262169 DDO262169:DDP262169 DNK262169:DNL262169 DXG262169:DXH262169 EHC262169:EHD262169 EQY262169:EQZ262169 FAU262169:FAV262169 FKQ262169:FKR262169 FUM262169:FUN262169 GEI262169:GEJ262169 GOE262169:GOF262169 GYA262169:GYB262169 HHW262169:HHX262169 HRS262169:HRT262169 IBO262169:IBP262169 ILK262169:ILL262169 IVG262169:IVH262169 JFC262169:JFD262169 JOY262169:JOZ262169 JYU262169:JYV262169 KIQ262169:KIR262169 KSM262169:KSN262169 LCI262169:LCJ262169 LME262169:LMF262169 LWA262169:LWB262169 MFW262169:MFX262169 MPS262169:MPT262169 MZO262169:MZP262169 NJK262169:NJL262169 NTG262169:NTH262169 ODC262169:ODD262169 OMY262169:OMZ262169 OWU262169:OWV262169 PGQ262169:PGR262169 PQM262169:PQN262169 QAI262169:QAJ262169 QKE262169:QKF262169 QUA262169:QUB262169 RDW262169:RDX262169 RNS262169:RNT262169 RXO262169:RXP262169 SHK262169:SHL262169 SRG262169:SRH262169 TBC262169:TBD262169 TKY262169:TKZ262169 TUU262169:TUV262169 UEQ262169:UER262169 UOM262169:UON262169 UYI262169:UYJ262169 VIE262169:VIF262169 VSA262169:VSB262169 WBW262169:WBX262169 WLS262169:WLT262169 WVO262169:WVP262169 G327702:H327702 JC327705:JD327705 SY327705:SZ327705 ACU327705:ACV327705 AMQ327705:AMR327705 AWM327705:AWN327705 BGI327705:BGJ327705 BQE327705:BQF327705 CAA327705:CAB327705 CJW327705:CJX327705 CTS327705:CTT327705 DDO327705:DDP327705 DNK327705:DNL327705 DXG327705:DXH327705 EHC327705:EHD327705 EQY327705:EQZ327705 FAU327705:FAV327705 FKQ327705:FKR327705 FUM327705:FUN327705 GEI327705:GEJ327705 GOE327705:GOF327705 GYA327705:GYB327705 HHW327705:HHX327705 HRS327705:HRT327705 IBO327705:IBP327705 ILK327705:ILL327705 IVG327705:IVH327705 JFC327705:JFD327705 JOY327705:JOZ327705 JYU327705:JYV327705 KIQ327705:KIR327705 KSM327705:KSN327705 LCI327705:LCJ327705 LME327705:LMF327705 LWA327705:LWB327705 MFW327705:MFX327705 MPS327705:MPT327705 MZO327705:MZP327705 NJK327705:NJL327705 NTG327705:NTH327705 ODC327705:ODD327705 OMY327705:OMZ327705 OWU327705:OWV327705 PGQ327705:PGR327705 PQM327705:PQN327705 QAI327705:QAJ327705 QKE327705:QKF327705 QUA327705:QUB327705 RDW327705:RDX327705 RNS327705:RNT327705 RXO327705:RXP327705 SHK327705:SHL327705 SRG327705:SRH327705 TBC327705:TBD327705 TKY327705:TKZ327705 TUU327705:TUV327705 UEQ327705:UER327705 UOM327705:UON327705 UYI327705:UYJ327705 VIE327705:VIF327705 VSA327705:VSB327705 WBW327705:WBX327705 WLS327705:WLT327705 WVO327705:WVP327705 G393238:H393238 JC393241:JD393241 SY393241:SZ393241 ACU393241:ACV393241 AMQ393241:AMR393241 AWM393241:AWN393241 BGI393241:BGJ393241 BQE393241:BQF393241 CAA393241:CAB393241 CJW393241:CJX393241 CTS393241:CTT393241 DDO393241:DDP393241 DNK393241:DNL393241 DXG393241:DXH393241 EHC393241:EHD393241 EQY393241:EQZ393241 FAU393241:FAV393241 FKQ393241:FKR393241 FUM393241:FUN393241 GEI393241:GEJ393241 GOE393241:GOF393241 GYA393241:GYB393241 HHW393241:HHX393241 HRS393241:HRT393241 IBO393241:IBP393241 ILK393241:ILL393241 IVG393241:IVH393241 JFC393241:JFD393241 JOY393241:JOZ393241 JYU393241:JYV393241 KIQ393241:KIR393241 KSM393241:KSN393241 LCI393241:LCJ393241 LME393241:LMF393241 LWA393241:LWB393241 MFW393241:MFX393241 MPS393241:MPT393241 MZO393241:MZP393241 NJK393241:NJL393241 NTG393241:NTH393241 ODC393241:ODD393241 OMY393241:OMZ393241 OWU393241:OWV393241 PGQ393241:PGR393241 PQM393241:PQN393241 QAI393241:QAJ393241 QKE393241:QKF393241 QUA393241:QUB393241 RDW393241:RDX393241 RNS393241:RNT393241 RXO393241:RXP393241 SHK393241:SHL393241 SRG393241:SRH393241 TBC393241:TBD393241 TKY393241:TKZ393241 TUU393241:TUV393241 UEQ393241:UER393241 UOM393241:UON393241 UYI393241:UYJ393241 VIE393241:VIF393241 VSA393241:VSB393241 WBW393241:WBX393241 WLS393241:WLT393241 WVO393241:WVP393241 G458774:H458774 JC458777:JD458777 SY458777:SZ458777 ACU458777:ACV458777 AMQ458777:AMR458777 AWM458777:AWN458777 BGI458777:BGJ458777 BQE458777:BQF458777 CAA458777:CAB458777 CJW458777:CJX458777 CTS458777:CTT458777 DDO458777:DDP458777 DNK458777:DNL458777 DXG458777:DXH458777 EHC458777:EHD458777 EQY458777:EQZ458777 FAU458777:FAV458777 FKQ458777:FKR458777 FUM458777:FUN458777 GEI458777:GEJ458777 GOE458777:GOF458777 GYA458777:GYB458777 HHW458777:HHX458777 HRS458777:HRT458777 IBO458777:IBP458777 ILK458777:ILL458777 IVG458777:IVH458777 JFC458777:JFD458777 JOY458777:JOZ458777 JYU458777:JYV458777 KIQ458777:KIR458777 KSM458777:KSN458777 LCI458777:LCJ458777 LME458777:LMF458777 LWA458777:LWB458777 MFW458777:MFX458777 MPS458777:MPT458777 MZO458777:MZP458777 NJK458777:NJL458777 NTG458777:NTH458777 ODC458777:ODD458777 OMY458777:OMZ458777 OWU458777:OWV458777 PGQ458777:PGR458777 PQM458777:PQN458777 QAI458777:QAJ458777 QKE458777:QKF458777 QUA458777:QUB458777 RDW458777:RDX458777 RNS458777:RNT458777 RXO458777:RXP458777 SHK458777:SHL458777 SRG458777:SRH458777 TBC458777:TBD458777 TKY458777:TKZ458777 TUU458777:TUV458777 UEQ458777:UER458777 UOM458777:UON458777 UYI458777:UYJ458777 VIE458777:VIF458777 VSA458777:VSB458777 WBW458777:WBX458777 WLS458777:WLT458777 WVO458777:WVP458777 G524310:H524310 JC524313:JD524313 SY524313:SZ524313 ACU524313:ACV524313 AMQ524313:AMR524313 AWM524313:AWN524313 BGI524313:BGJ524313 BQE524313:BQF524313 CAA524313:CAB524313 CJW524313:CJX524313 CTS524313:CTT524313 DDO524313:DDP524313 DNK524313:DNL524313 DXG524313:DXH524313 EHC524313:EHD524313 EQY524313:EQZ524313 FAU524313:FAV524313 FKQ524313:FKR524313 FUM524313:FUN524313 GEI524313:GEJ524313 GOE524313:GOF524313 GYA524313:GYB524313 HHW524313:HHX524313 HRS524313:HRT524313 IBO524313:IBP524313 ILK524313:ILL524313 IVG524313:IVH524313 JFC524313:JFD524313 JOY524313:JOZ524313 JYU524313:JYV524313 KIQ524313:KIR524313 KSM524313:KSN524313 LCI524313:LCJ524313 LME524313:LMF524313 LWA524313:LWB524313 MFW524313:MFX524313 MPS524313:MPT524313 MZO524313:MZP524313 NJK524313:NJL524313 NTG524313:NTH524313 ODC524313:ODD524313 OMY524313:OMZ524313 OWU524313:OWV524313 PGQ524313:PGR524313 PQM524313:PQN524313 QAI524313:QAJ524313 QKE524313:QKF524313 QUA524313:QUB524313 RDW524313:RDX524313 RNS524313:RNT524313 RXO524313:RXP524313 SHK524313:SHL524313 SRG524313:SRH524313 TBC524313:TBD524313 TKY524313:TKZ524313 TUU524313:TUV524313 UEQ524313:UER524313 UOM524313:UON524313 UYI524313:UYJ524313 VIE524313:VIF524313 VSA524313:VSB524313 WBW524313:WBX524313 WLS524313:WLT524313 WVO524313:WVP524313 G589846:H589846 JC589849:JD589849 SY589849:SZ589849 ACU589849:ACV589849 AMQ589849:AMR589849 AWM589849:AWN589849 BGI589849:BGJ589849 BQE589849:BQF589849 CAA589849:CAB589849 CJW589849:CJX589849 CTS589849:CTT589849 DDO589849:DDP589849 DNK589849:DNL589849 DXG589849:DXH589849 EHC589849:EHD589849 EQY589849:EQZ589849 FAU589849:FAV589849 FKQ589849:FKR589849 FUM589849:FUN589849 GEI589849:GEJ589849 GOE589849:GOF589849 GYA589849:GYB589849 HHW589849:HHX589849 HRS589849:HRT589849 IBO589849:IBP589849 ILK589849:ILL589849 IVG589849:IVH589849 JFC589849:JFD589849 JOY589849:JOZ589849 JYU589849:JYV589849 KIQ589849:KIR589849 KSM589849:KSN589849 LCI589849:LCJ589849 LME589849:LMF589849 LWA589849:LWB589849 MFW589849:MFX589849 MPS589849:MPT589849 MZO589849:MZP589849 NJK589849:NJL589849 NTG589849:NTH589849 ODC589849:ODD589849 OMY589849:OMZ589849 OWU589849:OWV589849 PGQ589849:PGR589849 PQM589849:PQN589849 QAI589849:QAJ589849 QKE589849:QKF589849 QUA589849:QUB589849 RDW589849:RDX589849 RNS589849:RNT589849 RXO589849:RXP589849 SHK589849:SHL589849 SRG589849:SRH589849 TBC589849:TBD589849 TKY589849:TKZ589849 TUU589849:TUV589849 UEQ589849:UER589849 UOM589849:UON589849 UYI589849:UYJ589849 VIE589849:VIF589849 VSA589849:VSB589849 WBW589849:WBX589849 WLS589849:WLT589849 WVO589849:WVP589849 G655382:H655382 JC655385:JD655385 SY655385:SZ655385 ACU655385:ACV655385 AMQ655385:AMR655385 AWM655385:AWN655385 BGI655385:BGJ655385 BQE655385:BQF655385 CAA655385:CAB655385 CJW655385:CJX655385 CTS655385:CTT655385 DDO655385:DDP655385 DNK655385:DNL655385 DXG655385:DXH655385 EHC655385:EHD655385 EQY655385:EQZ655385 FAU655385:FAV655385 FKQ655385:FKR655385 FUM655385:FUN655385 GEI655385:GEJ655385 GOE655385:GOF655385 GYA655385:GYB655385 HHW655385:HHX655385 HRS655385:HRT655385 IBO655385:IBP655385 ILK655385:ILL655385 IVG655385:IVH655385 JFC655385:JFD655385 JOY655385:JOZ655385 JYU655385:JYV655385 KIQ655385:KIR655385 KSM655385:KSN655385 LCI655385:LCJ655385 LME655385:LMF655385 LWA655385:LWB655385 MFW655385:MFX655385 MPS655385:MPT655385 MZO655385:MZP655385 NJK655385:NJL655385 NTG655385:NTH655385 ODC655385:ODD655385 OMY655385:OMZ655385 OWU655385:OWV655385 PGQ655385:PGR655385 PQM655385:PQN655385 QAI655385:QAJ655385 QKE655385:QKF655385 QUA655385:QUB655385 RDW655385:RDX655385 RNS655385:RNT655385 RXO655385:RXP655385 SHK655385:SHL655385 SRG655385:SRH655385 TBC655385:TBD655385 TKY655385:TKZ655385 TUU655385:TUV655385 UEQ655385:UER655385 UOM655385:UON655385 UYI655385:UYJ655385 VIE655385:VIF655385 VSA655385:VSB655385 WBW655385:WBX655385 WLS655385:WLT655385 WVO655385:WVP655385 G720918:H720918 JC720921:JD720921 SY720921:SZ720921 ACU720921:ACV720921 AMQ720921:AMR720921 AWM720921:AWN720921 BGI720921:BGJ720921 BQE720921:BQF720921 CAA720921:CAB720921 CJW720921:CJX720921 CTS720921:CTT720921 DDO720921:DDP720921 DNK720921:DNL720921 DXG720921:DXH720921 EHC720921:EHD720921 EQY720921:EQZ720921 FAU720921:FAV720921 FKQ720921:FKR720921 FUM720921:FUN720921 GEI720921:GEJ720921 GOE720921:GOF720921 GYA720921:GYB720921 HHW720921:HHX720921 HRS720921:HRT720921 IBO720921:IBP720921 ILK720921:ILL720921 IVG720921:IVH720921 JFC720921:JFD720921 JOY720921:JOZ720921 JYU720921:JYV720921 KIQ720921:KIR720921 KSM720921:KSN720921 LCI720921:LCJ720921 LME720921:LMF720921 LWA720921:LWB720921 MFW720921:MFX720921 MPS720921:MPT720921 MZO720921:MZP720921 NJK720921:NJL720921 NTG720921:NTH720921 ODC720921:ODD720921 OMY720921:OMZ720921 OWU720921:OWV720921 PGQ720921:PGR720921 PQM720921:PQN720921 QAI720921:QAJ720921 QKE720921:QKF720921 QUA720921:QUB720921 RDW720921:RDX720921 RNS720921:RNT720921 RXO720921:RXP720921 SHK720921:SHL720921 SRG720921:SRH720921 TBC720921:TBD720921 TKY720921:TKZ720921 TUU720921:TUV720921 UEQ720921:UER720921 UOM720921:UON720921 UYI720921:UYJ720921 VIE720921:VIF720921 VSA720921:VSB720921 WBW720921:WBX720921 WLS720921:WLT720921 WVO720921:WVP720921 G786454:H786454 JC786457:JD786457 SY786457:SZ786457 ACU786457:ACV786457 AMQ786457:AMR786457 AWM786457:AWN786457 BGI786457:BGJ786457 BQE786457:BQF786457 CAA786457:CAB786457 CJW786457:CJX786457 CTS786457:CTT786457 DDO786457:DDP786457 DNK786457:DNL786457 DXG786457:DXH786457 EHC786457:EHD786457 EQY786457:EQZ786457 FAU786457:FAV786457 FKQ786457:FKR786457 FUM786457:FUN786457 GEI786457:GEJ786457 GOE786457:GOF786457 GYA786457:GYB786457 HHW786457:HHX786457 HRS786457:HRT786457 IBO786457:IBP786457 ILK786457:ILL786457 IVG786457:IVH786457 JFC786457:JFD786457 JOY786457:JOZ786457 JYU786457:JYV786457 KIQ786457:KIR786457 KSM786457:KSN786457 LCI786457:LCJ786457 LME786457:LMF786457 LWA786457:LWB786457 MFW786457:MFX786457 MPS786457:MPT786457 MZO786457:MZP786457 NJK786457:NJL786457 NTG786457:NTH786457 ODC786457:ODD786457 OMY786457:OMZ786457 OWU786457:OWV786457 PGQ786457:PGR786457 PQM786457:PQN786457 QAI786457:QAJ786457 QKE786457:QKF786457 QUA786457:QUB786457 RDW786457:RDX786457 RNS786457:RNT786457 RXO786457:RXP786457 SHK786457:SHL786457 SRG786457:SRH786457 TBC786457:TBD786457 TKY786457:TKZ786457 TUU786457:TUV786457 UEQ786457:UER786457 UOM786457:UON786457 UYI786457:UYJ786457 VIE786457:VIF786457 VSA786457:VSB786457 WBW786457:WBX786457 WLS786457:WLT786457 WVO786457:WVP786457 G851990:H851990 JC851993:JD851993 SY851993:SZ851993 ACU851993:ACV851993 AMQ851993:AMR851993 AWM851993:AWN851993 BGI851993:BGJ851993 BQE851993:BQF851993 CAA851993:CAB851993 CJW851993:CJX851993 CTS851993:CTT851993 DDO851993:DDP851993 DNK851993:DNL851993 DXG851993:DXH851993 EHC851993:EHD851993 EQY851993:EQZ851993 FAU851993:FAV851993 FKQ851993:FKR851993 FUM851993:FUN851993 GEI851993:GEJ851993 GOE851993:GOF851993 GYA851993:GYB851993 HHW851993:HHX851993 HRS851993:HRT851993 IBO851993:IBP851993 ILK851993:ILL851993 IVG851993:IVH851993 JFC851993:JFD851993 JOY851993:JOZ851993 JYU851993:JYV851993 KIQ851993:KIR851993 KSM851993:KSN851993 LCI851993:LCJ851993 LME851993:LMF851993 LWA851993:LWB851993 MFW851993:MFX851993 MPS851993:MPT851993 MZO851993:MZP851993 NJK851993:NJL851993 NTG851993:NTH851993 ODC851993:ODD851993 OMY851993:OMZ851993 OWU851993:OWV851993 PGQ851993:PGR851993 PQM851993:PQN851993 QAI851993:QAJ851993 QKE851993:QKF851993 QUA851993:QUB851993 RDW851993:RDX851993 RNS851993:RNT851993 RXO851993:RXP851993 SHK851993:SHL851993 SRG851993:SRH851993 TBC851993:TBD851993 TKY851993:TKZ851993 TUU851993:TUV851993 UEQ851993:UER851993 UOM851993:UON851993 UYI851993:UYJ851993 VIE851993:VIF851993 VSA851993:VSB851993 WBW851993:WBX851993 WLS851993:WLT851993 WVO851993:WVP851993 G917526:H917526 JC917529:JD917529 SY917529:SZ917529 ACU917529:ACV917529 AMQ917529:AMR917529 AWM917529:AWN917529 BGI917529:BGJ917529 BQE917529:BQF917529 CAA917529:CAB917529 CJW917529:CJX917529 CTS917529:CTT917529 DDO917529:DDP917529 DNK917529:DNL917529 DXG917529:DXH917529 EHC917529:EHD917529 EQY917529:EQZ917529 FAU917529:FAV917529 FKQ917529:FKR917529 FUM917529:FUN917529 GEI917529:GEJ917529 GOE917529:GOF917529 GYA917529:GYB917529 HHW917529:HHX917529 HRS917529:HRT917529 IBO917529:IBP917529 ILK917529:ILL917529 IVG917529:IVH917529 JFC917529:JFD917529 JOY917529:JOZ917529 JYU917529:JYV917529 KIQ917529:KIR917529 KSM917529:KSN917529 LCI917529:LCJ917529 LME917529:LMF917529 LWA917529:LWB917529 MFW917529:MFX917529 MPS917529:MPT917529 MZO917529:MZP917529 NJK917529:NJL917529 NTG917529:NTH917529 ODC917529:ODD917529 OMY917529:OMZ917529 OWU917529:OWV917529 PGQ917529:PGR917529 PQM917529:PQN917529 QAI917529:QAJ917529 QKE917529:QKF917529 QUA917529:QUB917529 RDW917529:RDX917529 RNS917529:RNT917529 RXO917529:RXP917529 SHK917529:SHL917529 SRG917529:SRH917529 TBC917529:TBD917529 TKY917529:TKZ917529 TUU917529:TUV917529 UEQ917529:UER917529 UOM917529:UON917529 UYI917529:UYJ917529 VIE917529:VIF917529 VSA917529:VSB917529 WBW917529:WBX917529 WLS917529:WLT917529 WVO917529:WVP917529 G983062:H983062 JC983065:JD983065 SY983065:SZ983065 ACU983065:ACV983065 AMQ983065:AMR983065 AWM983065:AWN983065 BGI983065:BGJ983065 BQE983065:BQF983065 CAA983065:CAB983065 CJW983065:CJX983065 CTS983065:CTT983065 DDO983065:DDP983065 DNK983065:DNL983065 DXG983065:DXH983065 EHC983065:EHD983065 EQY983065:EQZ983065 FAU983065:FAV983065 FKQ983065:FKR983065 FUM983065:FUN983065 GEI983065:GEJ983065 GOE983065:GOF983065 GYA983065:GYB983065 HHW983065:HHX983065 HRS983065:HRT983065 IBO983065:IBP983065 ILK983065:ILL983065 IVG983065:IVH983065 JFC983065:JFD983065 JOY983065:JOZ983065 JYU983065:JYV983065 KIQ983065:KIR983065 KSM983065:KSN983065 LCI983065:LCJ983065 LME983065:LMF983065 LWA983065:LWB983065 MFW983065:MFX983065 MPS983065:MPT983065 MZO983065:MZP983065 NJK983065:NJL983065 NTG983065:NTH983065 ODC983065:ODD983065 OMY983065:OMZ983065 OWU983065:OWV983065 PGQ983065:PGR983065 PQM983065:PQN983065 QAI983065:QAJ983065 QKE983065:QKF983065 QUA983065:QUB983065 RDW983065:RDX983065 RNS983065:RNT983065 RXO983065:RXP983065 SHK983065:SHL983065 SRG983065:SRH983065 TBC983065:TBD983065 TKY983065:TKZ983065 TUU983065:TUV983065 UEQ983065:UER983065 UOM983065:UON983065 UYI983065:UYJ983065 VIE983065:VIF983065 VSA983065:VSB983065 WBW983065:WBX983065 WLS983065:WLT983065 WVO983065:WVP983065 Q20:R20 JM19:JN19 TI19:TJ19 ADE19:ADF19 ANA19:ANB19 AWW19:AWX19 BGS19:BGT19 BQO19:BQP19 CAK19:CAL19 CKG19:CKH19 CUC19:CUD19 DDY19:DDZ19 DNU19:DNV19 DXQ19:DXR19 EHM19:EHN19 ERI19:ERJ19 FBE19:FBF19 FLA19:FLB19 FUW19:FUX19 GES19:GET19 GOO19:GOP19 GYK19:GYL19 HIG19:HIH19 HSC19:HSD19 IBY19:IBZ19 ILU19:ILV19 IVQ19:IVR19 JFM19:JFN19 JPI19:JPJ19 JZE19:JZF19 KJA19:KJB19 KSW19:KSX19 LCS19:LCT19 LMO19:LMP19 LWK19:LWL19 MGG19:MGH19 MQC19:MQD19 MZY19:MZZ19 NJU19:NJV19 NTQ19:NTR19 ODM19:ODN19 ONI19:ONJ19 OXE19:OXF19 PHA19:PHB19 PQW19:PQX19 QAS19:QAT19 QKO19:QKP19 QUK19:QUL19 REG19:REH19 ROC19:ROD19 RXY19:RXZ19 SHU19:SHV19 SRQ19:SRR19 TBM19:TBN19 TLI19:TLJ19 TVE19:TVF19 UFA19:UFB19 UOW19:UOX19 UYS19:UYT19 VIO19:VIP19 VSK19:VSL19 WCG19:WCH19 WMC19:WMD19 WVY19:WVZ19 Q65551:R65551 JM65553:JN65553 TI65553:TJ65553 ADE65553:ADF65553 ANA65553:ANB65553 AWW65553:AWX65553 BGS65553:BGT65553 BQO65553:BQP65553 CAK65553:CAL65553 CKG65553:CKH65553 CUC65553:CUD65553 DDY65553:DDZ65553 DNU65553:DNV65553 DXQ65553:DXR65553 EHM65553:EHN65553 ERI65553:ERJ65553 FBE65553:FBF65553 FLA65553:FLB65553 FUW65553:FUX65553 GES65553:GET65553 GOO65553:GOP65553 GYK65553:GYL65553 HIG65553:HIH65553 HSC65553:HSD65553 IBY65553:IBZ65553 ILU65553:ILV65553 IVQ65553:IVR65553 JFM65553:JFN65553 JPI65553:JPJ65553 JZE65553:JZF65553 KJA65553:KJB65553 KSW65553:KSX65553 LCS65553:LCT65553 LMO65553:LMP65553 LWK65553:LWL65553 MGG65553:MGH65553 MQC65553:MQD65553 MZY65553:MZZ65553 NJU65553:NJV65553 NTQ65553:NTR65553 ODM65553:ODN65553 ONI65553:ONJ65553 OXE65553:OXF65553 PHA65553:PHB65553 PQW65553:PQX65553 QAS65553:QAT65553 QKO65553:QKP65553 QUK65553:QUL65553 REG65553:REH65553 ROC65553:ROD65553 RXY65553:RXZ65553 SHU65553:SHV65553 SRQ65553:SRR65553 TBM65553:TBN65553 TLI65553:TLJ65553 TVE65553:TVF65553 UFA65553:UFB65553 UOW65553:UOX65553 UYS65553:UYT65553 VIO65553:VIP65553 VSK65553:VSL65553 WCG65553:WCH65553 WMC65553:WMD65553 WVY65553:WVZ65553 Q131087:R131087 JM131089:JN131089 TI131089:TJ131089 ADE131089:ADF131089 ANA131089:ANB131089 AWW131089:AWX131089 BGS131089:BGT131089 BQO131089:BQP131089 CAK131089:CAL131089 CKG131089:CKH131089 CUC131089:CUD131089 DDY131089:DDZ131089 DNU131089:DNV131089 DXQ131089:DXR131089 EHM131089:EHN131089 ERI131089:ERJ131089 FBE131089:FBF131089 FLA131089:FLB131089 FUW131089:FUX131089 GES131089:GET131089 GOO131089:GOP131089 GYK131089:GYL131089 HIG131089:HIH131089 HSC131089:HSD131089 IBY131089:IBZ131089 ILU131089:ILV131089 IVQ131089:IVR131089 JFM131089:JFN131089 JPI131089:JPJ131089 JZE131089:JZF131089 KJA131089:KJB131089 KSW131089:KSX131089 LCS131089:LCT131089 LMO131089:LMP131089 LWK131089:LWL131089 MGG131089:MGH131089 MQC131089:MQD131089 MZY131089:MZZ131089 NJU131089:NJV131089 NTQ131089:NTR131089 ODM131089:ODN131089 ONI131089:ONJ131089 OXE131089:OXF131089 PHA131089:PHB131089 PQW131089:PQX131089 QAS131089:QAT131089 QKO131089:QKP131089 QUK131089:QUL131089 REG131089:REH131089 ROC131089:ROD131089 RXY131089:RXZ131089 SHU131089:SHV131089 SRQ131089:SRR131089 TBM131089:TBN131089 TLI131089:TLJ131089 TVE131089:TVF131089 UFA131089:UFB131089 UOW131089:UOX131089 UYS131089:UYT131089 VIO131089:VIP131089 VSK131089:VSL131089 WCG131089:WCH131089 WMC131089:WMD131089 WVY131089:WVZ131089 Q196623:R196623 JM196625:JN196625 TI196625:TJ196625 ADE196625:ADF196625 ANA196625:ANB196625 AWW196625:AWX196625 BGS196625:BGT196625 BQO196625:BQP196625 CAK196625:CAL196625 CKG196625:CKH196625 CUC196625:CUD196625 DDY196625:DDZ196625 DNU196625:DNV196625 DXQ196625:DXR196625 EHM196625:EHN196625 ERI196625:ERJ196625 FBE196625:FBF196625 FLA196625:FLB196625 FUW196625:FUX196625 GES196625:GET196625 GOO196625:GOP196625 GYK196625:GYL196625 HIG196625:HIH196625 HSC196625:HSD196625 IBY196625:IBZ196625 ILU196625:ILV196625 IVQ196625:IVR196625 JFM196625:JFN196625 JPI196625:JPJ196625 JZE196625:JZF196625 KJA196625:KJB196625 KSW196625:KSX196625 LCS196625:LCT196625 LMO196625:LMP196625 LWK196625:LWL196625 MGG196625:MGH196625 MQC196625:MQD196625 MZY196625:MZZ196625 NJU196625:NJV196625 NTQ196625:NTR196625 ODM196625:ODN196625 ONI196625:ONJ196625 OXE196625:OXF196625 PHA196625:PHB196625 PQW196625:PQX196625 QAS196625:QAT196625 QKO196625:QKP196625 QUK196625:QUL196625 REG196625:REH196625 ROC196625:ROD196625 RXY196625:RXZ196625 SHU196625:SHV196625 SRQ196625:SRR196625 TBM196625:TBN196625 TLI196625:TLJ196625 TVE196625:TVF196625 UFA196625:UFB196625 UOW196625:UOX196625 UYS196625:UYT196625 VIO196625:VIP196625 VSK196625:VSL196625 WCG196625:WCH196625 WMC196625:WMD196625 WVY196625:WVZ196625 Q262159:R262159 JM262161:JN262161 TI262161:TJ262161 ADE262161:ADF262161 ANA262161:ANB262161 AWW262161:AWX262161 BGS262161:BGT262161 BQO262161:BQP262161 CAK262161:CAL262161 CKG262161:CKH262161 CUC262161:CUD262161 DDY262161:DDZ262161 DNU262161:DNV262161 DXQ262161:DXR262161 EHM262161:EHN262161 ERI262161:ERJ262161 FBE262161:FBF262161 FLA262161:FLB262161 FUW262161:FUX262161 GES262161:GET262161 GOO262161:GOP262161 GYK262161:GYL262161 HIG262161:HIH262161 HSC262161:HSD262161 IBY262161:IBZ262161 ILU262161:ILV262161 IVQ262161:IVR262161 JFM262161:JFN262161 JPI262161:JPJ262161 JZE262161:JZF262161 KJA262161:KJB262161 KSW262161:KSX262161 LCS262161:LCT262161 LMO262161:LMP262161 LWK262161:LWL262161 MGG262161:MGH262161 MQC262161:MQD262161 MZY262161:MZZ262161 NJU262161:NJV262161 NTQ262161:NTR262161 ODM262161:ODN262161 ONI262161:ONJ262161 OXE262161:OXF262161 PHA262161:PHB262161 PQW262161:PQX262161 QAS262161:QAT262161 QKO262161:QKP262161 QUK262161:QUL262161 REG262161:REH262161 ROC262161:ROD262161 RXY262161:RXZ262161 SHU262161:SHV262161 SRQ262161:SRR262161 TBM262161:TBN262161 TLI262161:TLJ262161 TVE262161:TVF262161 UFA262161:UFB262161 UOW262161:UOX262161 UYS262161:UYT262161 VIO262161:VIP262161 VSK262161:VSL262161 WCG262161:WCH262161 WMC262161:WMD262161 WVY262161:WVZ262161 Q327695:R327695 JM327697:JN327697 TI327697:TJ327697 ADE327697:ADF327697 ANA327697:ANB327697 AWW327697:AWX327697 BGS327697:BGT327697 BQO327697:BQP327697 CAK327697:CAL327697 CKG327697:CKH327697 CUC327697:CUD327697 DDY327697:DDZ327697 DNU327697:DNV327697 DXQ327697:DXR327697 EHM327697:EHN327697 ERI327697:ERJ327697 FBE327697:FBF327697 FLA327697:FLB327697 FUW327697:FUX327697 GES327697:GET327697 GOO327697:GOP327697 GYK327697:GYL327697 HIG327697:HIH327697 HSC327697:HSD327697 IBY327697:IBZ327697 ILU327697:ILV327697 IVQ327697:IVR327697 JFM327697:JFN327697 JPI327697:JPJ327697 JZE327697:JZF327697 KJA327697:KJB327697 KSW327697:KSX327697 LCS327697:LCT327697 LMO327697:LMP327697 LWK327697:LWL327697 MGG327697:MGH327697 MQC327697:MQD327697 MZY327697:MZZ327697 NJU327697:NJV327697 NTQ327697:NTR327697 ODM327697:ODN327697 ONI327697:ONJ327697 OXE327697:OXF327697 PHA327697:PHB327697 PQW327697:PQX327697 QAS327697:QAT327697 QKO327697:QKP327697 QUK327697:QUL327697 REG327697:REH327697 ROC327697:ROD327697 RXY327697:RXZ327697 SHU327697:SHV327697 SRQ327697:SRR327697 TBM327697:TBN327697 TLI327697:TLJ327697 TVE327697:TVF327697 UFA327697:UFB327697 UOW327697:UOX327697 UYS327697:UYT327697 VIO327697:VIP327697 VSK327697:VSL327697 WCG327697:WCH327697 WMC327697:WMD327697 WVY327697:WVZ327697 Q393231:R393231 JM393233:JN393233 TI393233:TJ393233 ADE393233:ADF393233 ANA393233:ANB393233 AWW393233:AWX393233 BGS393233:BGT393233 BQO393233:BQP393233 CAK393233:CAL393233 CKG393233:CKH393233 CUC393233:CUD393233 DDY393233:DDZ393233 DNU393233:DNV393233 DXQ393233:DXR393233 EHM393233:EHN393233 ERI393233:ERJ393233 FBE393233:FBF393233 FLA393233:FLB393233 FUW393233:FUX393233 GES393233:GET393233 GOO393233:GOP393233 GYK393233:GYL393233 HIG393233:HIH393233 HSC393233:HSD393233 IBY393233:IBZ393233 ILU393233:ILV393233 IVQ393233:IVR393233 JFM393233:JFN393233 JPI393233:JPJ393233 JZE393233:JZF393233 KJA393233:KJB393233 KSW393233:KSX393233 LCS393233:LCT393233 LMO393233:LMP393233 LWK393233:LWL393233 MGG393233:MGH393233 MQC393233:MQD393233 MZY393233:MZZ393233 NJU393233:NJV393233 NTQ393233:NTR393233 ODM393233:ODN393233 ONI393233:ONJ393233 OXE393233:OXF393233 PHA393233:PHB393233 PQW393233:PQX393233 QAS393233:QAT393233 QKO393233:QKP393233 QUK393233:QUL393233 REG393233:REH393233 ROC393233:ROD393233 RXY393233:RXZ393233 SHU393233:SHV393233 SRQ393233:SRR393233 TBM393233:TBN393233 TLI393233:TLJ393233 TVE393233:TVF393233 UFA393233:UFB393233 UOW393233:UOX393233 UYS393233:UYT393233 VIO393233:VIP393233 VSK393233:VSL393233 WCG393233:WCH393233 WMC393233:WMD393233 WVY393233:WVZ393233 Q458767:R458767 JM458769:JN458769 TI458769:TJ458769 ADE458769:ADF458769 ANA458769:ANB458769 AWW458769:AWX458769 BGS458769:BGT458769 BQO458769:BQP458769 CAK458769:CAL458769 CKG458769:CKH458769 CUC458769:CUD458769 DDY458769:DDZ458769 DNU458769:DNV458769 DXQ458769:DXR458769 EHM458769:EHN458769 ERI458769:ERJ458769 FBE458769:FBF458769 FLA458769:FLB458769 FUW458769:FUX458769 GES458769:GET458769 GOO458769:GOP458769 GYK458769:GYL458769 HIG458769:HIH458769 HSC458769:HSD458769 IBY458769:IBZ458769 ILU458769:ILV458769 IVQ458769:IVR458769 JFM458769:JFN458769 JPI458769:JPJ458769 JZE458769:JZF458769 KJA458769:KJB458769 KSW458769:KSX458769 LCS458769:LCT458769 LMO458769:LMP458769 LWK458769:LWL458769 MGG458769:MGH458769 MQC458769:MQD458769 MZY458769:MZZ458769 NJU458769:NJV458769 NTQ458769:NTR458769 ODM458769:ODN458769 ONI458769:ONJ458769 OXE458769:OXF458769 PHA458769:PHB458769 PQW458769:PQX458769 QAS458769:QAT458769 QKO458769:QKP458769 QUK458769:QUL458769 REG458769:REH458769 ROC458769:ROD458769 RXY458769:RXZ458769 SHU458769:SHV458769 SRQ458769:SRR458769 TBM458769:TBN458769 TLI458769:TLJ458769 TVE458769:TVF458769 UFA458769:UFB458769 UOW458769:UOX458769 UYS458769:UYT458769 VIO458769:VIP458769 VSK458769:VSL458769 WCG458769:WCH458769 WMC458769:WMD458769 WVY458769:WVZ458769 Q524303:R524303 JM524305:JN524305 TI524305:TJ524305 ADE524305:ADF524305 ANA524305:ANB524305 AWW524305:AWX524305 BGS524305:BGT524305 BQO524305:BQP524305 CAK524305:CAL524305 CKG524305:CKH524305 CUC524305:CUD524305 DDY524305:DDZ524305 DNU524305:DNV524305 DXQ524305:DXR524305 EHM524305:EHN524305 ERI524305:ERJ524305 FBE524305:FBF524305 FLA524305:FLB524305 FUW524305:FUX524305 GES524305:GET524305 GOO524305:GOP524305 GYK524305:GYL524305 HIG524305:HIH524305 HSC524305:HSD524305 IBY524305:IBZ524305 ILU524305:ILV524305 IVQ524305:IVR524305 JFM524305:JFN524305 JPI524305:JPJ524305 JZE524305:JZF524305 KJA524305:KJB524305 KSW524305:KSX524305 LCS524305:LCT524305 LMO524305:LMP524305 LWK524305:LWL524305 MGG524305:MGH524305 MQC524305:MQD524305 MZY524305:MZZ524305 NJU524305:NJV524305 NTQ524305:NTR524305 ODM524305:ODN524305 ONI524305:ONJ524305 OXE524305:OXF524305 PHA524305:PHB524305 PQW524305:PQX524305 QAS524305:QAT524305 QKO524305:QKP524305 QUK524305:QUL524305 REG524305:REH524305 ROC524305:ROD524305 RXY524305:RXZ524305 SHU524305:SHV524305 SRQ524305:SRR524305 TBM524305:TBN524305 TLI524305:TLJ524305 TVE524305:TVF524305 UFA524305:UFB524305 UOW524305:UOX524305 UYS524305:UYT524305 VIO524305:VIP524305 VSK524305:VSL524305 WCG524305:WCH524305 WMC524305:WMD524305 WVY524305:WVZ524305 Q589839:R589839 JM589841:JN589841 TI589841:TJ589841 ADE589841:ADF589841 ANA589841:ANB589841 AWW589841:AWX589841 BGS589841:BGT589841 BQO589841:BQP589841 CAK589841:CAL589841 CKG589841:CKH589841 CUC589841:CUD589841 DDY589841:DDZ589841 DNU589841:DNV589841 DXQ589841:DXR589841 EHM589841:EHN589841 ERI589841:ERJ589841 FBE589841:FBF589841 FLA589841:FLB589841 FUW589841:FUX589841 GES589841:GET589841 GOO589841:GOP589841 GYK589841:GYL589841 HIG589841:HIH589841 HSC589841:HSD589841 IBY589841:IBZ589841 ILU589841:ILV589841 IVQ589841:IVR589841 JFM589841:JFN589841 JPI589841:JPJ589841 JZE589841:JZF589841 KJA589841:KJB589841 KSW589841:KSX589841 LCS589841:LCT589841 LMO589841:LMP589841 LWK589841:LWL589841 MGG589841:MGH589841 MQC589841:MQD589841 MZY589841:MZZ589841 NJU589841:NJV589841 NTQ589841:NTR589841 ODM589841:ODN589841 ONI589841:ONJ589841 OXE589841:OXF589841 PHA589841:PHB589841 PQW589841:PQX589841 QAS589841:QAT589841 QKO589841:QKP589841 QUK589841:QUL589841 REG589841:REH589841 ROC589841:ROD589841 RXY589841:RXZ589841 SHU589841:SHV589841 SRQ589841:SRR589841 TBM589841:TBN589841 TLI589841:TLJ589841 TVE589841:TVF589841 UFA589841:UFB589841 UOW589841:UOX589841 UYS589841:UYT589841 VIO589841:VIP589841 VSK589841:VSL589841 WCG589841:WCH589841 WMC589841:WMD589841 WVY589841:WVZ589841 Q655375:R655375 JM655377:JN655377 TI655377:TJ655377 ADE655377:ADF655377 ANA655377:ANB655377 AWW655377:AWX655377 BGS655377:BGT655377 BQO655377:BQP655377 CAK655377:CAL655377 CKG655377:CKH655377 CUC655377:CUD655377 DDY655377:DDZ655377 DNU655377:DNV655377 DXQ655377:DXR655377 EHM655377:EHN655377 ERI655377:ERJ655377 FBE655377:FBF655377 FLA655377:FLB655377 FUW655377:FUX655377 GES655377:GET655377 GOO655377:GOP655377 GYK655377:GYL655377 HIG655377:HIH655377 HSC655377:HSD655377 IBY655377:IBZ655377 ILU655377:ILV655377 IVQ655377:IVR655377 JFM655377:JFN655377 JPI655377:JPJ655377 JZE655377:JZF655377 KJA655377:KJB655377 KSW655377:KSX655377 LCS655377:LCT655377 LMO655377:LMP655377 LWK655377:LWL655377 MGG655377:MGH655377 MQC655377:MQD655377 MZY655377:MZZ655377 NJU655377:NJV655377 NTQ655377:NTR655377 ODM655377:ODN655377 ONI655377:ONJ655377 OXE655377:OXF655377 PHA655377:PHB655377 PQW655377:PQX655377 QAS655377:QAT655377 QKO655377:QKP655377 QUK655377:QUL655377 REG655377:REH655377 ROC655377:ROD655377 RXY655377:RXZ655377 SHU655377:SHV655377 SRQ655377:SRR655377 TBM655377:TBN655377 TLI655377:TLJ655377 TVE655377:TVF655377 UFA655377:UFB655377 UOW655377:UOX655377 UYS655377:UYT655377 VIO655377:VIP655377 VSK655377:VSL655377 WCG655377:WCH655377 WMC655377:WMD655377 WVY655377:WVZ655377 Q720911:R720911 JM720913:JN720913 TI720913:TJ720913 ADE720913:ADF720913 ANA720913:ANB720913 AWW720913:AWX720913 BGS720913:BGT720913 BQO720913:BQP720913 CAK720913:CAL720913 CKG720913:CKH720913 CUC720913:CUD720913 DDY720913:DDZ720913 DNU720913:DNV720913 DXQ720913:DXR720913 EHM720913:EHN720913 ERI720913:ERJ720913 FBE720913:FBF720913 FLA720913:FLB720913 FUW720913:FUX720913 GES720913:GET720913 GOO720913:GOP720913 GYK720913:GYL720913 HIG720913:HIH720913 HSC720913:HSD720913 IBY720913:IBZ720913 ILU720913:ILV720913 IVQ720913:IVR720913 JFM720913:JFN720913 JPI720913:JPJ720913 JZE720913:JZF720913 KJA720913:KJB720913 KSW720913:KSX720913 LCS720913:LCT720913 LMO720913:LMP720913 LWK720913:LWL720913 MGG720913:MGH720913 MQC720913:MQD720913 MZY720913:MZZ720913 NJU720913:NJV720913 NTQ720913:NTR720913 ODM720913:ODN720913 ONI720913:ONJ720913 OXE720913:OXF720913 PHA720913:PHB720913 PQW720913:PQX720913 QAS720913:QAT720913 QKO720913:QKP720913 QUK720913:QUL720913 REG720913:REH720913 ROC720913:ROD720913 RXY720913:RXZ720913 SHU720913:SHV720913 SRQ720913:SRR720913 TBM720913:TBN720913 TLI720913:TLJ720913 TVE720913:TVF720913 UFA720913:UFB720913 UOW720913:UOX720913 UYS720913:UYT720913 VIO720913:VIP720913 VSK720913:VSL720913 WCG720913:WCH720913 WMC720913:WMD720913 WVY720913:WVZ720913 Q786447:R786447 JM786449:JN786449 TI786449:TJ786449 ADE786449:ADF786449 ANA786449:ANB786449 AWW786449:AWX786449 BGS786449:BGT786449 BQO786449:BQP786449 CAK786449:CAL786449 CKG786449:CKH786449 CUC786449:CUD786449 DDY786449:DDZ786449 DNU786449:DNV786449 DXQ786449:DXR786449 EHM786449:EHN786449 ERI786449:ERJ786449 FBE786449:FBF786449 FLA786449:FLB786449 FUW786449:FUX786449 GES786449:GET786449 GOO786449:GOP786449 GYK786449:GYL786449 HIG786449:HIH786449 HSC786449:HSD786449 IBY786449:IBZ786449 ILU786449:ILV786449 IVQ786449:IVR786449 JFM786449:JFN786449 JPI786449:JPJ786449 JZE786449:JZF786449 KJA786449:KJB786449 KSW786449:KSX786449 LCS786449:LCT786449 LMO786449:LMP786449 LWK786449:LWL786449 MGG786449:MGH786449 MQC786449:MQD786449 MZY786449:MZZ786449 NJU786449:NJV786449 NTQ786449:NTR786449 ODM786449:ODN786449 ONI786449:ONJ786449 OXE786449:OXF786449 PHA786449:PHB786449 PQW786449:PQX786449 QAS786449:QAT786449 QKO786449:QKP786449 QUK786449:QUL786449 REG786449:REH786449 ROC786449:ROD786449 RXY786449:RXZ786449 SHU786449:SHV786449 SRQ786449:SRR786449 TBM786449:TBN786449 TLI786449:TLJ786449 TVE786449:TVF786449 UFA786449:UFB786449 UOW786449:UOX786449 UYS786449:UYT786449 VIO786449:VIP786449 VSK786449:VSL786449 WCG786449:WCH786449 WMC786449:WMD786449 WVY786449:WVZ786449 Q851983:R851983 JM851985:JN851985 TI851985:TJ851985 ADE851985:ADF851985 ANA851985:ANB851985 AWW851985:AWX851985 BGS851985:BGT851985 BQO851985:BQP851985 CAK851985:CAL851985 CKG851985:CKH851985 CUC851985:CUD851985 DDY851985:DDZ851985 DNU851985:DNV851985 DXQ851985:DXR851985 EHM851985:EHN851985 ERI851985:ERJ851985 FBE851985:FBF851985 FLA851985:FLB851985 FUW851985:FUX851985 GES851985:GET851985 GOO851985:GOP851985 GYK851985:GYL851985 HIG851985:HIH851985 HSC851985:HSD851985 IBY851985:IBZ851985 ILU851985:ILV851985 IVQ851985:IVR851985 JFM851985:JFN851985 JPI851985:JPJ851985 JZE851985:JZF851985 KJA851985:KJB851985 KSW851985:KSX851985 LCS851985:LCT851985 LMO851985:LMP851985 LWK851985:LWL851985 MGG851985:MGH851985 MQC851985:MQD851985 MZY851985:MZZ851985 NJU851985:NJV851985 NTQ851985:NTR851985 ODM851985:ODN851985 ONI851985:ONJ851985 OXE851985:OXF851985 PHA851985:PHB851985 PQW851985:PQX851985 QAS851985:QAT851985 QKO851985:QKP851985 QUK851985:QUL851985 REG851985:REH851985 ROC851985:ROD851985 RXY851985:RXZ851985 SHU851985:SHV851985 SRQ851985:SRR851985 TBM851985:TBN851985 TLI851985:TLJ851985 TVE851985:TVF851985 UFA851985:UFB851985 UOW851985:UOX851985 UYS851985:UYT851985 VIO851985:VIP851985 VSK851985:VSL851985 WCG851985:WCH851985 WMC851985:WMD851985 WVY851985:WVZ851985 Q917519:R917519 JM917521:JN917521 TI917521:TJ917521 ADE917521:ADF917521 ANA917521:ANB917521 AWW917521:AWX917521 BGS917521:BGT917521 BQO917521:BQP917521 CAK917521:CAL917521 CKG917521:CKH917521 CUC917521:CUD917521 DDY917521:DDZ917521 DNU917521:DNV917521 DXQ917521:DXR917521 EHM917521:EHN917521 ERI917521:ERJ917521 FBE917521:FBF917521 FLA917521:FLB917521 FUW917521:FUX917521 GES917521:GET917521 GOO917521:GOP917521 GYK917521:GYL917521 HIG917521:HIH917521 HSC917521:HSD917521 IBY917521:IBZ917521 ILU917521:ILV917521 IVQ917521:IVR917521 JFM917521:JFN917521 JPI917521:JPJ917521 JZE917521:JZF917521 KJA917521:KJB917521 KSW917521:KSX917521 LCS917521:LCT917521 LMO917521:LMP917521 LWK917521:LWL917521 MGG917521:MGH917521 MQC917521:MQD917521 MZY917521:MZZ917521 NJU917521:NJV917521 NTQ917521:NTR917521 ODM917521:ODN917521 ONI917521:ONJ917521 OXE917521:OXF917521 PHA917521:PHB917521 PQW917521:PQX917521 QAS917521:QAT917521 QKO917521:QKP917521 QUK917521:QUL917521 REG917521:REH917521 ROC917521:ROD917521 RXY917521:RXZ917521 SHU917521:SHV917521 SRQ917521:SRR917521 TBM917521:TBN917521 TLI917521:TLJ917521 TVE917521:TVF917521 UFA917521:UFB917521 UOW917521:UOX917521 UYS917521:UYT917521 VIO917521:VIP917521 VSK917521:VSL917521 WCG917521:WCH917521 WMC917521:WMD917521 WVY917521:WVZ917521 Q983055:R983055 JM983057:JN983057 TI983057:TJ983057 ADE983057:ADF983057 ANA983057:ANB983057 AWW983057:AWX983057 BGS983057:BGT983057 BQO983057:BQP983057 CAK983057:CAL983057 CKG983057:CKH983057 CUC983057:CUD983057 DDY983057:DDZ983057 DNU983057:DNV983057 DXQ983057:DXR983057 EHM983057:EHN983057 ERI983057:ERJ983057 FBE983057:FBF983057 FLA983057:FLB983057 FUW983057:FUX983057 GES983057:GET983057 GOO983057:GOP983057 GYK983057:GYL983057 HIG983057:HIH983057 HSC983057:HSD983057 IBY983057:IBZ983057 ILU983057:ILV983057 IVQ983057:IVR983057 JFM983057:JFN983057 JPI983057:JPJ983057 JZE983057:JZF983057 KJA983057:KJB983057 KSW983057:KSX983057 LCS983057:LCT983057 LMO983057:LMP983057 LWK983057:LWL983057 MGG983057:MGH983057 MQC983057:MQD983057 MZY983057:MZZ983057 NJU983057:NJV983057 NTQ983057:NTR983057 ODM983057:ODN983057 ONI983057:ONJ983057 OXE983057:OXF983057 PHA983057:PHB983057 PQW983057:PQX983057 QAS983057:QAT983057 QKO983057:QKP983057 QUK983057:QUL983057 REG983057:REH983057 ROC983057:ROD983057 RXY983057:RXZ983057 SHU983057:SHV983057 SRQ983057:SRR983057 TBM983057:TBN983057 TLI983057:TLJ983057 TVE983057:TVF983057 UFA983057:UFB983057 UOW983057:UOX983057 UYS983057:UYT983057 VIO983057:VIP983057 VSK983057:VSL983057 WCG983057:WCH983057 WMC983057:WMD983057" xr:uid="{00000000-0002-0000-0000-000001000000}">
      <formula1>0</formula1>
      <formula2>999999</formula2>
    </dataValidation>
    <dataValidation type="decimal" allowBlank="1" showInputMessage="1" showErrorMessage="1" sqref="WVO983062:WVP983063 JC24:JD26 SY24:SZ26 ACU24:ACV26 AMQ24:AMR26 AWM24:AWN26 BGI24:BGJ26 BQE24:BQF26 CAA24:CAB26 CJW24:CJX26 CTS24:CTT26 DDO24:DDP26 DNK24:DNL26 DXG24:DXH26 EHC24:EHD26 EQY24:EQZ26 FAU24:FAV26 FKQ24:FKR26 FUM24:FUN26 GEI24:GEJ26 GOE24:GOF26 GYA24:GYB26 HHW24:HHX26 HRS24:HRT26 IBO24:IBP26 ILK24:ILL26 IVG24:IVH26 JFC24:JFD26 JOY24:JOZ26 JYU24:JYV26 KIQ24:KIR26 KSM24:KSN26 LCI24:LCJ26 LME24:LMF26 LWA24:LWB26 MFW24:MFX26 MPS24:MPT26 MZO24:MZP26 NJK24:NJL26 NTG24:NTH26 ODC24:ODD26 OMY24:OMZ26 OWU24:OWV26 PGQ24:PGR26 PQM24:PQN26 QAI24:QAJ26 QKE24:QKF26 QUA24:QUB26 RDW24:RDX26 RNS24:RNT26 RXO24:RXP26 SHK24:SHL26 SRG24:SRH26 TBC24:TBD26 TKY24:TKZ26 TUU24:TUV26 UEQ24:UER26 UOM24:UON26 UYI24:UYJ26 VIE24:VIF26 VSA24:VSB26 WBW24:WBX26 WLS24:WLT26 WVO24:WVP26 G65555:H65556 JC65558:JD65559 SY65558:SZ65559 ACU65558:ACV65559 AMQ65558:AMR65559 AWM65558:AWN65559 BGI65558:BGJ65559 BQE65558:BQF65559 CAA65558:CAB65559 CJW65558:CJX65559 CTS65558:CTT65559 DDO65558:DDP65559 DNK65558:DNL65559 DXG65558:DXH65559 EHC65558:EHD65559 EQY65558:EQZ65559 FAU65558:FAV65559 FKQ65558:FKR65559 FUM65558:FUN65559 GEI65558:GEJ65559 GOE65558:GOF65559 GYA65558:GYB65559 HHW65558:HHX65559 HRS65558:HRT65559 IBO65558:IBP65559 ILK65558:ILL65559 IVG65558:IVH65559 JFC65558:JFD65559 JOY65558:JOZ65559 JYU65558:JYV65559 KIQ65558:KIR65559 KSM65558:KSN65559 LCI65558:LCJ65559 LME65558:LMF65559 LWA65558:LWB65559 MFW65558:MFX65559 MPS65558:MPT65559 MZO65558:MZP65559 NJK65558:NJL65559 NTG65558:NTH65559 ODC65558:ODD65559 OMY65558:OMZ65559 OWU65558:OWV65559 PGQ65558:PGR65559 PQM65558:PQN65559 QAI65558:QAJ65559 QKE65558:QKF65559 QUA65558:QUB65559 RDW65558:RDX65559 RNS65558:RNT65559 RXO65558:RXP65559 SHK65558:SHL65559 SRG65558:SRH65559 TBC65558:TBD65559 TKY65558:TKZ65559 TUU65558:TUV65559 UEQ65558:UER65559 UOM65558:UON65559 UYI65558:UYJ65559 VIE65558:VIF65559 VSA65558:VSB65559 WBW65558:WBX65559 WLS65558:WLT65559 WVO65558:WVP65559 G131091:H131092 JC131094:JD131095 SY131094:SZ131095 ACU131094:ACV131095 AMQ131094:AMR131095 AWM131094:AWN131095 BGI131094:BGJ131095 BQE131094:BQF131095 CAA131094:CAB131095 CJW131094:CJX131095 CTS131094:CTT131095 DDO131094:DDP131095 DNK131094:DNL131095 DXG131094:DXH131095 EHC131094:EHD131095 EQY131094:EQZ131095 FAU131094:FAV131095 FKQ131094:FKR131095 FUM131094:FUN131095 GEI131094:GEJ131095 GOE131094:GOF131095 GYA131094:GYB131095 HHW131094:HHX131095 HRS131094:HRT131095 IBO131094:IBP131095 ILK131094:ILL131095 IVG131094:IVH131095 JFC131094:JFD131095 JOY131094:JOZ131095 JYU131094:JYV131095 KIQ131094:KIR131095 KSM131094:KSN131095 LCI131094:LCJ131095 LME131094:LMF131095 LWA131094:LWB131095 MFW131094:MFX131095 MPS131094:MPT131095 MZO131094:MZP131095 NJK131094:NJL131095 NTG131094:NTH131095 ODC131094:ODD131095 OMY131094:OMZ131095 OWU131094:OWV131095 PGQ131094:PGR131095 PQM131094:PQN131095 QAI131094:QAJ131095 QKE131094:QKF131095 QUA131094:QUB131095 RDW131094:RDX131095 RNS131094:RNT131095 RXO131094:RXP131095 SHK131094:SHL131095 SRG131094:SRH131095 TBC131094:TBD131095 TKY131094:TKZ131095 TUU131094:TUV131095 UEQ131094:UER131095 UOM131094:UON131095 UYI131094:UYJ131095 VIE131094:VIF131095 VSA131094:VSB131095 WBW131094:WBX131095 WLS131094:WLT131095 WVO131094:WVP131095 G196627:H196628 JC196630:JD196631 SY196630:SZ196631 ACU196630:ACV196631 AMQ196630:AMR196631 AWM196630:AWN196631 BGI196630:BGJ196631 BQE196630:BQF196631 CAA196630:CAB196631 CJW196630:CJX196631 CTS196630:CTT196631 DDO196630:DDP196631 DNK196630:DNL196631 DXG196630:DXH196631 EHC196630:EHD196631 EQY196630:EQZ196631 FAU196630:FAV196631 FKQ196630:FKR196631 FUM196630:FUN196631 GEI196630:GEJ196631 GOE196630:GOF196631 GYA196630:GYB196631 HHW196630:HHX196631 HRS196630:HRT196631 IBO196630:IBP196631 ILK196630:ILL196631 IVG196630:IVH196631 JFC196630:JFD196631 JOY196630:JOZ196631 JYU196630:JYV196631 KIQ196630:KIR196631 KSM196630:KSN196631 LCI196630:LCJ196631 LME196630:LMF196631 LWA196630:LWB196631 MFW196630:MFX196631 MPS196630:MPT196631 MZO196630:MZP196631 NJK196630:NJL196631 NTG196630:NTH196631 ODC196630:ODD196631 OMY196630:OMZ196631 OWU196630:OWV196631 PGQ196630:PGR196631 PQM196630:PQN196631 QAI196630:QAJ196631 QKE196630:QKF196631 QUA196630:QUB196631 RDW196630:RDX196631 RNS196630:RNT196631 RXO196630:RXP196631 SHK196630:SHL196631 SRG196630:SRH196631 TBC196630:TBD196631 TKY196630:TKZ196631 TUU196630:TUV196631 UEQ196630:UER196631 UOM196630:UON196631 UYI196630:UYJ196631 VIE196630:VIF196631 VSA196630:VSB196631 WBW196630:WBX196631 WLS196630:WLT196631 WVO196630:WVP196631 G262163:H262164 JC262166:JD262167 SY262166:SZ262167 ACU262166:ACV262167 AMQ262166:AMR262167 AWM262166:AWN262167 BGI262166:BGJ262167 BQE262166:BQF262167 CAA262166:CAB262167 CJW262166:CJX262167 CTS262166:CTT262167 DDO262166:DDP262167 DNK262166:DNL262167 DXG262166:DXH262167 EHC262166:EHD262167 EQY262166:EQZ262167 FAU262166:FAV262167 FKQ262166:FKR262167 FUM262166:FUN262167 GEI262166:GEJ262167 GOE262166:GOF262167 GYA262166:GYB262167 HHW262166:HHX262167 HRS262166:HRT262167 IBO262166:IBP262167 ILK262166:ILL262167 IVG262166:IVH262167 JFC262166:JFD262167 JOY262166:JOZ262167 JYU262166:JYV262167 KIQ262166:KIR262167 KSM262166:KSN262167 LCI262166:LCJ262167 LME262166:LMF262167 LWA262166:LWB262167 MFW262166:MFX262167 MPS262166:MPT262167 MZO262166:MZP262167 NJK262166:NJL262167 NTG262166:NTH262167 ODC262166:ODD262167 OMY262166:OMZ262167 OWU262166:OWV262167 PGQ262166:PGR262167 PQM262166:PQN262167 QAI262166:QAJ262167 QKE262166:QKF262167 QUA262166:QUB262167 RDW262166:RDX262167 RNS262166:RNT262167 RXO262166:RXP262167 SHK262166:SHL262167 SRG262166:SRH262167 TBC262166:TBD262167 TKY262166:TKZ262167 TUU262166:TUV262167 UEQ262166:UER262167 UOM262166:UON262167 UYI262166:UYJ262167 VIE262166:VIF262167 VSA262166:VSB262167 WBW262166:WBX262167 WLS262166:WLT262167 WVO262166:WVP262167 G327699:H327700 JC327702:JD327703 SY327702:SZ327703 ACU327702:ACV327703 AMQ327702:AMR327703 AWM327702:AWN327703 BGI327702:BGJ327703 BQE327702:BQF327703 CAA327702:CAB327703 CJW327702:CJX327703 CTS327702:CTT327703 DDO327702:DDP327703 DNK327702:DNL327703 DXG327702:DXH327703 EHC327702:EHD327703 EQY327702:EQZ327703 FAU327702:FAV327703 FKQ327702:FKR327703 FUM327702:FUN327703 GEI327702:GEJ327703 GOE327702:GOF327703 GYA327702:GYB327703 HHW327702:HHX327703 HRS327702:HRT327703 IBO327702:IBP327703 ILK327702:ILL327703 IVG327702:IVH327703 JFC327702:JFD327703 JOY327702:JOZ327703 JYU327702:JYV327703 KIQ327702:KIR327703 KSM327702:KSN327703 LCI327702:LCJ327703 LME327702:LMF327703 LWA327702:LWB327703 MFW327702:MFX327703 MPS327702:MPT327703 MZO327702:MZP327703 NJK327702:NJL327703 NTG327702:NTH327703 ODC327702:ODD327703 OMY327702:OMZ327703 OWU327702:OWV327703 PGQ327702:PGR327703 PQM327702:PQN327703 QAI327702:QAJ327703 QKE327702:QKF327703 QUA327702:QUB327703 RDW327702:RDX327703 RNS327702:RNT327703 RXO327702:RXP327703 SHK327702:SHL327703 SRG327702:SRH327703 TBC327702:TBD327703 TKY327702:TKZ327703 TUU327702:TUV327703 UEQ327702:UER327703 UOM327702:UON327703 UYI327702:UYJ327703 VIE327702:VIF327703 VSA327702:VSB327703 WBW327702:WBX327703 WLS327702:WLT327703 WVO327702:WVP327703 G393235:H393236 JC393238:JD393239 SY393238:SZ393239 ACU393238:ACV393239 AMQ393238:AMR393239 AWM393238:AWN393239 BGI393238:BGJ393239 BQE393238:BQF393239 CAA393238:CAB393239 CJW393238:CJX393239 CTS393238:CTT393239 DDO393238:DDP393239 DNK393238:DNL393239 DXG393238:DXH393239 EHC393238:EHD393239 EQY393238:EQZ393239 FAU393238:FAV393239 FKQ393238:FKR393239 FUM393238:FUN393239 GEI393238:GEJ393239 GOE393238:GOF393239 GYA393238:GYB393239 HHW393238:HHX393239 HRS393238:HRT393239 IBO393238:IBP393239 ILK393238:ILL393239 IVG393238:IVH393239 JFC393238:JFD393239 JOY393238:JOZ393239 JYU393238:JYV393239 KIQ393238:KIR393239 KSM393238:KSN393239 LCI393238:LCJ393239 LME393238:LMF393239 LWA393238:LWB393239 MFW393238:MFX393239 MPS393238:MPT393239 MZO393238:MZP393239 NJK393238:NJL393239 NTG393238:NTH393239 ODC393238:ODD393239 OMY393238:OMZ393239 OWU393238:OWV393239 PGQ393238:PGR393239 PQM393238:PQN393239 QAI393238:QAJ393239 QKE393238:QKF393239 QUA393238:QUB393239 RDW393238:RDX393239 RNS393238:RNT393239 RXO393238:RXP393239 SHK393238:SHL393239 SRG393238:SRH393239 TBC393238:TBD393239 TKY393238:TKZ393239 TUU393238:TUV393239 UEQ393238:UER393239 UOM393238:UON393239 UYI393238:UYJ393239 VIE393238:VIF393239 VSA393238:VSB393239 WBW393238:WBX393239 WLS393238:WLT393239 WVO393238:WVP393239 G458771:H458772 JC458774:JD458775 SY458774:SZ458775 ACU458774:ACV458775 AMQ458774:AMR458775 AWM458774:AWN458775 BGI458774:BGJ458775 BQE458774:BQF458775 CAA458774:CAB458775 CJW458774:CJX458775 CTS458774:CTT458775 DDO458774:DDP458775 DNK458774:DNL458775 DXG458774:DXH458775 EHC458774:EHD458775 EQY458774:EQZ458775 FAU458774:FAV458775 FKQ458774:FKR458775 FUM458774:FUN458775 GEI458774:GEJ458775 GOE458774:GOF458775 GYA458774:GYB458775 HHW458774:HHX458775 HRS458774:HRT458775 IBO458774:IBP458775 ILK458774:ILL458775 IVG458774:IVH458775 JFC458774:JFD458775 JOY458774:JOZ458775 JYU458774:JYV458775 KIQ458774:KIR458775 KSM458774:KSN458775 LCI458774:LCJ458775 LME458774:LMF458775 LWA458774:LWB458775 MFW458774:MFX458775 MPS458774:MPT458775 MZO458774:MZP458775 NJK458774:NJL458775 NTG458774:NTH458775 ODC458774:ODD458775 OMY458774:OMZ458775 OWU458774:OWV458775 PGQ458774:PGR458775 PQM458774:PQN458775 QAI458774:QAJ458775 QKE458774:QKF458775 QUA458774:QUB458775 RDW458774:RDX458775 RNS458774:RNT458775 RXO458774:RXP458775 SHK458774:SHL458775 SRG458774:SRH458775 TBC458774:TBD458775 TKY458774:TKZ458775 TUU458774:TUV458775 UEQ458774:UER458775 UOM458774:UON458775 UYI458774:UYJ458775 VIE458774:VIF458775 VSA458774:VSB458775 WBW458774:WBX458775 WLS458774:WLT458775 WVO458774:WVP458775 G524307:H524308 JC524310:JD524311 SY524310:SZ524311 ACU524310:ACV524311 AMQ524310:AMR524311 AWM524310:AWN524311 BGI524310:BGJ524311 BQE524310:BQF524311 CAA524310:CAB524311 CJW524310:CJX524311 CTS524310:CTT524311 DDO524310:DDP524311 DNK524310:DNL524311 DXG524310:DXH524311 EHC524310:EHD524311 EQY524310:EQZ524311 FAU524310:FAV524311 FKQ524310:FKR524311 FUM524310:FUN524311 GEI524310:GEJ524311 GOE524310:GOF524311 GYA524310:GYB524311 HHW524310:HHX524311 HRS524310:HRT524311 IBO524310:IBP524311 ILK524310:ILL524311 IVG524310:IVH524311 JFC524310:JFD524311 JOY524310:JOZ524311 JYU524310:JYV524311 KIQ524310:KIR524311 KSM524310:KSN524311 LCI524310:LCJ524311 LME524310:LMF524311 LWA524310:LWB524311 MFW524310:MFX524311 MPS524310:MPT524311 MZO524310:MZP524311 NJK524310:NJL524311 NTG524310:NTH524311 ODC524310:ODD524311 OMY524310:OMZ524311 OWU524310:OWV524311 PGQ524310:PGR524311 PQM524310:PQN524311 QAI524310:QAJ524311 QKE524310:QKF524311 QUA524310:QUB524311 RDW524310:RDX524311 RNS524310:RNT524311 RXO524310:RXP524311 SHK524310:SHL524311 SRG524310:SRH524311 TBC524310:TBD524311 TKY524310:TKZ524311 TUU524310:TUV524311 UEQ524310:UER524311 UOM524310:UON524311 UYI524310:UYJ524311 VIE524310:VIF524311 VSA524310:VSB524311 WBW524310:WBX524311 WLS524310:WLT524311 WVO524310:WVP524311 G589843:H589844 JC589846:JD589847 SY589846:SZ589847 ACU589846:ACV589847 AMQ589846:AMR589847 AWM589846:AWN589847 BGI589846:BGJ589847 BQE589846:BQF589847 CAA589846:CAB589847 CJW589846:CJX589847 CTS589846:CTT589847 DDO589846:DDP589847 DNK589846:DNL589847 DXG589846:DXH589847 EHC589846:EHD589847 EQY589846:EQZ589847 FAU589846:FAV589847 FKQ589846:FKR589847 FUM589846:FUN589847 GEI589846:GEJ589847 GOE589846:GOF589847 GYA589846:GYB589847 HHW589846:HHX589847 HRS589846:HRT589847 IBO589846:IBP589847 ILK589846:ILL589847 IVG589846:IVH589847 JFC589846:JFD589847 JOY589846:JOZ589847 JYU589846:JYV589847 KIQ589846:KIR589847 KSM589846:KSN589847 LCI589846:LCJ589847 LME589846:LMF589847 LWA589846:LWB589847 MFW589846:MFX589847 MPS589846:MPT589847 MZO589846:MZP589847 NJK589846:NJL589847 NTG589846:NTH589847 ODC589846:ODD589847 OMY589846:OMZ589847 OWU589846:OWV589847 PGQ589846:PGR589847 PQM589846:PQN589847 QAI589846:QAJ589847 QKE589846:QKF589847 QUA589846:QUB589847 RDW589846:RDX589847 RNS589846:RNT589847 RXO589846:RXP589847 SHK589846:SHL589847 SRG589846:SRH589847 TBC589846:TBD589847 TKY589846:TKZ589847 TUU589846:TUV589847 UEQ589846:UER589847 UOM589846:UON589847 UYI589846:UYJ589847 VIE589846:VIF589847 VSA589846:VSB589847 WBW589846:WBX589847 WLS589846:WLT589847 WVO589846:WVP589847 G655379:H655380 JC655382:JD655383 SY655382:SZ655383 ACU655382:ACV655383 AMQ655382:AMR655383 AWM655382:AWN655383 BGI655382:BGJ655383 BQE655382:BQF655383 CAA655382:CAB655383 CJW655382:CJX655383 CTS655382:CTT655383 DDO655382:DDP655383 DNK655382:DNL655383 DXG655382:DXH655383 EHC655382:EHD655383 EQY655382:EQZ655383 FAU655382:FAV655383 FKQ655382:FKR655383 FUM655382:FUN655383 GEI655382:GEJ655383 GOE655382:GOF655383 GYA655382:GYB655383 HHW655382:HHX655383 HRS655382:HRT655383 IBO655382:IBP655383 ILK655382:ILL655383 IVG655382:IVH655383 JFC655382:JFD655383 JOY655382:JOZ655383 JYU655382:JYV655383 KIQ655382:KIR655383 KSM655382:KSN655383 LCI655382:LCJ655383 LME655382:LMF655383 LWA655382:LWB655383 MFW655382:MFX655383 MPS655382:MPT655383 MZO655382:MZP655383 NJK655382:NJL655383 NTG655382:NTH655383 ODC655382:ODD655383 OMY655382:OMZ655383 OWU655382:OWV655383 PGQ655382:PGR655383 PQM655382:PQN655383 QAI655382:QAJ655383 QKE655382:QKF655383 QUA655382:QUB655383 RDW655382:RDX655383 RNS655382:RNT655383 RXO655382:RXP655383 SHK655382:SHL655383 SRG655382:SRH655383 TBC655382:TBD655383 TKY655382:TKZ655383 TUU655382:TUV655383 UEQ655382:UER655383 UOM655382:UON655383 UYI655382:UYJ655383 VIE655382:VIF655383 VSA655382:VSB655383 WBW655382:WBX655383 WLS655382:WLT655383 WVO655382:WVP655383 G720915:H720916 JC720918:JD720919 SY720918:SZ720919 ACU720918:ACV720919 AMQ720918:AMR720919 AWM720918:AWN720919 BGI720918:BGJ720919 BQE720918:BQF720919 CAA720918:CAB720919 CJW720918:CJX720919 CTS720918:CTT720919 DDO720918:DDP720919 DNK720918:DNL720919 DXG720918:DXH720919 EHC720918:EHD720919 EQY720918:EQZ720919 FAU720918:FAV720919 FKQ720918:FKR720919 FUM720918:FUN720919 GEI720918:GEJ720919 GOE720918:GOF720919 GYA720918:GYB720919 HHW720918:HHX720919 HRS720918:HRT720919 IBO720918:IBP720919 ILK720918:ILL720919 IVG720918:IVH720919 JFC720918:JFD720919 JOY720918:JOZ720919 JYU720918:JYV720919 KIQ720918:KIR720919 KSM720918:KSN720919 LCI720918:LCJ720919 LME720918:LMF720919 LWA720918:LWB720919 MFW720918:MFX720919 MPS720918:MPT720919 MZO720918:MZP720919 NJK720918:NJL720919 NTG720918:NTH720919 ODC720918:ODD720919 OMY720918:OMZ720919 OWU720918:OWV720919 PGQ720918:PGR720919 PQM720918:PQN720919 QAI720918:QAJ720919 QKE720918:QKF720919 QUA720918:QUB720919 RDW720918:RDX720919 RNS720918:RNT720919 RXO720918:RXP720919 SHK720918:SHL720919 SRG720918:SRH720919 TBC720918:TBD720919 TKY720918:TKZ720919 TUU720918:TUV720919 UEQ720918:UER720919 UOM720918:UON720919 UYI720918:UYJ720919 VIE720918:VIF720919 VSA720918:VSB720919 WBW720918:WBX720919 WLS720918:WLT720919 WVO720918:WVP720919 G786451:H786452 JC786454:JD786455 SY786454:SZ786455 ACU786454:ACV786455 AMQ786454:AMR786455 AWM786454:AWN786455 BGI786454:BGJ786455 BQE786454:BQF786455 CAA786454:CAB786455 CJW786454:CJX786455 CTS786454:CTT786455 DDO786454:DDP786455 DNK786454:DNL786455 DXG786454:DXH786455 EHC786454:EHD786455 EQY786454:EQZ786455 FAU786454:FAV786455 FKQ786454:FKR786455 FUM786454:FUN786455 GEI786454:GEJ786455 GOE786454:GOF786455 GYA786454:GYB786455 HHW786454:HHX786455 HRS786454:HRT786455 IBO786454:IBP786455 ILK786454:ILL786455 IVG786454:IVH786455 JFC786454:JFD786455 JOY786454:JOZ786455 JYU786454:JYV786455 KIQ786454:KIR786455 KSM786454:KSN786455 LCI786454:LCJ786455 LME786454:LMF786455 LWA786454:LWB786455 MFW786454:MFX786455 MPS786454:MPT786455 MZO786454:MZP786455 NJK786454:NJL786455 NTG786454:NTH786455 ODC786454:ODD786455 OMY786454:OMZ786455 OWU786454:OWV786455 PGQ786454:PGR786455 PQM786454:PQN786455 QAI786454:QAJ786455 QKE786454:QKF786455 QUA786454:QUB786455 RDW786454:RDX786455 RNS786454:RNT786455 RXO786454:RXP786455 SHK786454:SHL786455 SRG786454:SRH786455 TBC786454:TBD786455 TKY786454:TKZ786455 TUU786454:TUV786455 UEQ786454:UER786455 UOM786454:UON786455 UYI786454:UYJ786455 VIE786454:VIF786455 VSA786454:VSB786455 WBW786454:WBX786455 WLS786454:WLT786455 WVO786454:WVP786455 G851987:H851988 JC851990:JD851991 SY851990:SZ851991 ACU851990:ACV851991 AMQ851990:AMR851991 AWM851990:AWN851991 BGI851990:BGJ851991 BQE851990:BQF851991 CAA851990:CAB851991 CJW851990:CJX851991 CTS851990:CTT851991 DDO851990:DDP851991 DNK851990:DNL851991 DXG851990:DXH851991 EHC851990:EHD851991 EQY851990:EQZ851991 FAU851990:FAV851991 FKQ851990:FKR851991 FUM851990:FUN851991 GEI851990:GEJ851991 GOE851990:GOF851991 GYA851990:GYB851991 HHW851990:HHX851991 HRS851990:HRT851991 IBO851990:IBP851991 ILK851990:ILL851991 IVG851990:IVH851991 JFC851990:JFD851991 JOY851990:JOZ851991 JYU851990:JYV851991 KIQ851990:KIR851991 KSM851990:KSN851991 LCI851990:LCJ851991 LME851990:LMF851991 LWA851990:LWB851991 MFW851990:MFX851991 MPS851990:MPT851991 MZO851990:MZP851991 NJK851990:NJL851991 NTG851990:NTH851991 ODC851990:ODD851991 OMY851990:OMZ851991 OWU851990:OWV851991 PGQ851990:PGR851991 PQM851990:PQN851991 QAI851990:QAJ851991 QKE851990:QKF851991 QUA851990:QUB851991 RDW851990:RDX851991 RNS851990:RNT851991 RXO851990:RXP851991 SHK851990:SHL851991 SRG851990:SRH851991 TBC851990:TBD851991 TKY851990:TKZ851991 TUU851990:TUV851991 UEQ851990:UER851991 UOM851990:UON851991 UYI851990:UYJ851991 VIE851990:VIF851991 VSA851990:VSB851991 WBW851990:WBX851991 WLS851990:WLT851991 WVO851990:WVP851991 G917523:H917524 JC917526:JD917527 SY917526:SZ917527 ACU917526:ACV917527 AMQ917526:AMR917527 AWM917526:AWN917527 BGI917526:BGJ917527 BQE917526:BQF917527 CAA917526:CAB917527 CJW917526:CJX917527 CTS917526:CTT917527 DDO917526:DDP917527 DNK917526:DNL917527 DXG917526:DXH917527 EHC917526:EHD917527 EQY917526:EQZ917527 FAU917526:FAV917527 FKQ917526:FKR917527 FUM917526:FUN917527 GEI917526:GEJ917527 GOE917526:GOF917527 GYA917526:GYB917527 HHW917526:HHX917527 HRS917526:HRT917527 IBO917526:IBP917527 ILK917526:ILL917527 IVG917526:IVH917527 JFC917526:JFD917527 JOY917526:JOZ917527 JYU917526:JYV917527 KIQ917526:KIR917527 KSM917526:KSN917527 LCI917526:LCJ917527 LME917526:LMF917527 LWA917526:LWB917527 MFW917526:MFX917527 MPS917526:MPT917527 MZO917526:MZP917527 NJK917526:NJL917527 NTG917526:NTH917527 ODC917526:ODD917527 OMY917526:OMZ917527 OWU917526:OWV917527 PGQ917526:PGR917527 PQM917526:PQN917527 QAI917526:QAJ917527 QKE917526:QKF917527 QUA917526:QUB917527 RDW917526:RDX917527 RNS917526:RNT917527 RXO917526:RXP917527 SHK917526:SHL917527 SRG917526:SRH917527 TBC917526:TBD917527 TKY917526:TKZ917527 TUU917526:TUV917527 UEQ917526:UER917527 UOM917526:UON917527 UYI917526:UYJ917527 VIE917526:VIF917527 VSA917526:VSB917527 WBW917526:WBX917527 WLS917526:WLT917527 WVO917526:WVP917527 G983059:H983060 JC983062:JD983063 SY983062:SZ983063 ACU983062:ACV983063 AMQ983062:AMR983063 AWM983062:AWN983063 BGI983062:BGJ983063 BQE983062:BQF983063 CAA983062:CAB983063 CJW983062:CJX983063 CTS983062:CTT983063 DDO983062:DDP983063 DNK983062:DNL983063 DXG983062:DXH983063 EHC983062:EHD983063 EQY983062:EQZ983063 FAU983062:FAV983063 FKQ983062:FKR983063 FUM983062:FUN983063 GEI983062:GEJ983063 GOE983062:GOF983063 GYA983062:GYB983063 HHW983062:HHX983063 HRS983062:HRT983063 IBO983062:IBP983063 ILK983062:ILL983063 IVG983062:IVH983063 JFC983062:JFD983063 JOY983062:JOZ983063 JYU983062:JYV983063 KIQ983062:KIR983063 KSM983062:KSN983063 LCI983062:LCJ983063 LME983062:LMF983063 LWA983062:LWB983063 MFW983062:MFX983063 MPS983062:MPT983063 MZO983062:MZP983063 NJK983062:NJL983063 NTG983062:NTH983063 ODC983062:ODD983063 OMY983062:OMZ983063 OWU983062:OWV983063 PGQ983062:PGR983063 PQM983062:PQN983063 QAI983062:QAJ983063 QKE983062:QKF983063 QUA983062:QUB983063 RDW983062:RDX983063 RNS983062:RNT983063 RXO983062:RXP983063 SHK983062:SHL983063 SRG983062:SRH983063 TBC983062:TBD983063 TKY983062:TKZ983063 TUU983062:TUV983063 UEQ983062:UER983063 UOM983062:UON983063 UYI983062:UYJ983063 VIE983062:VIF983063 VSA983062:VSB983063 WBW983062:WBX983063 WLS983062:WLT983063 G24:G26 H24" xr:uid="{00000000-0002-0000-0000-000002000000}">
      <formula1>0</formula1>
      <formula2>99999999</formula2>
    </dataValidation>
  </dataValidations>
  <pageMargins left="0.23622047244094491" right="0.23622047244094491" top="0.35433070866141736" bottom="0.35433070866141736" header="0.11811023622047245" footer="0.31496062992125984"/>
  <pageSetup paperSize="9" scale="75" orientation="portrait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15CC-B6A9-4932-B0EC-486E6B95C07E}">
  <dimension ref="A1:R74"/>
  <sheetViews>
    <sheetView tabSelected="1" topLeftCell="A8" workbookViewId="0">
      <selection activeCell="A18" sqref="A18"/>
    </sheetView>
  </sheetViews>
  <sheetFormatPr baseColWidth="10" defaultRowHeight="12.75" x14ac:dyDescent="0.2"/>
  <cols>
    <col min="1" max="1" width="68.5703125" customWidth="1"/>
    <col min="2" max="2" width="105.5703125" customWidth="1"/>
  </cols>
  <sheetData>
    <row r="1" spans="1:17" ht="13.5" customHeight="1" thickBot="1" x14ac:dyDescent="0.25">
      <c r="A1" s="114" t="s">
        <v>1</v>
      </c>
      <c r="B1" s="118" t="s">
        <v>128</v>
      </c>
      <c r="C1" s="76"/>
      <c r="D1" s="76"/>
      <c r="E1" s="76"/>
      <c r="F1" s="76"/>
      <c r="G1" s="76"/>
      <c r="H1" s="76"/>
      <c r="I1" s="116"/>
      <c r="J1" s="117"/>
      <c r="K1" s="117"/>
      <c r="L1" s="76"/>
      <c r="M1" s="76"/>
      <c r="N1" s="116"/>
      <c r="O1" s="117"/>
      <c r="P1" s="117"/>
      <c r="Q1" s="10"/>
    </row>
    <row r="2" spans="1:17" ht="15" x14ac:dyDescent="0.2">
      <c r="A2" s="85" t="s">
        <v>91</v>
      </c>
      <c r="B2" s="115" t="s">
        <v>115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15.75" x14ac:dyDescent="0.2">
      <c r="A3" s="86" t="s">
        <v>3</v>
      </c>
      <c r="B3" s="85"/>
    </row>
    <row r="4" spans="1:17" ht="15" x14ac:dyDescent="0.2">
      <c r="A4" s="87" t="s">
        <v>67</v>
      </c>
      <c r="B4" s="85"/>
    </row>
    <row r="5" spans="1:17" ht="15" x14ac:dyDescent="0.2">
      <c r="A5" s="87" t="s">
        <v>5</v>
      </c>
      <c r="B5" s="85"/>
    </row>
    <row r="6" spans="1:17" ht="15" x14ac:dyDescent="0.2">
      <c r="A6" s="88" t="s">
        <v>116</v>
      </c>
      <c r="B6" s="85"/>
    </row>
    <row r="7" spans="1:17" ht="15.75" x14ac:dyDescent="0.2">
      <c r="A7" s="89" t="s">
        <v>117</v>
      </c>
      <c r="B7" s="89"/>
    </row>
    <row r="8" spans="1:17" ht="15" x14ac:dyDescent="0.2">
      <c r="A8" s="85" t="s">
        <v>67</v>
      </c>
      <c r="B8" s="85"/>
    </row>
    <row r="9" spans="1:17" ht="15" x14ac:dyDescent="0.2">
      <c r="A9" s="430" t="s">
        <v>5</v>
      </c>
      <c r="B9" s="430"/>
    </row>
    <row r="10" spans="1:17" ht="15" x14ac:dyDescent="0.2">
      <c r="A10" s="431" t="s">
        <v>7</v>
      </c>
      <c r="B10" s="431"/>
    </row>
    <row r="11" spans="1:17" ht="14.25" customHeight="1" x14ac:dyDescent="0.2">
      <c r="A11" s="432" t="s">
        <v>8</v>
      </c>
      <c r="B11" s="432"/>
    </row>
    <row r="12" spans="1:17" ht="15.75" thickBot="1" x14ac:dyDescent="0.25">
      <c r="A12" s="100"/>
      <c r="B12" s="100"/>
    </row>
    <row r="13" spans="1:17" x14ac:dyDescent="0.2">
      <c r="A13" s="91" t="s">
        <v>71</v>
      </c>
      <c r="B13" s="134" t="s">
        <v>130</v>
      </c>
      <c r="C13" s="92"/>
    </row>
    <row r="14" spans="1:17" x14ac:dyDescent="0.2">
      <c r="A14" s="98" t="s">
        <v>106</v>
      </c>
      <c r="B14" s="135" t="s">
        <v>119</v>
      </c>
      <c r="C14" s="25"/>
      <c r="D14" s="25"/>
      <c r="E14" s="25"/>
      <c r="F14" s="25"/>
      <c r="G14" s="25"/>
    </row>
    <row r="15" spans="1:17" ht="13.5" thickBot="1" x14ac:dyDescent="0.25">
      <c r="A15" s="99" t="s">
        <v>11</v>
      </c>
      <c r="B15" s="136" t="s">
        <v>131</v>
      </c>
      <c r="C15" s="25"/>
      <c r="D15" s="25"/>
      <c r="E15" s="25"/>
      <c r="F15" s="25"/>
      <c r="G15" s="25"/>
    </row>
    <row r="16" spans="1:17" ht="12" customHeight="1" x14ac:dyDescent="0.2">
      <c r="A16" s="97" t="s">
        <v>69</v>
      </c>
      <c r="B16" s="137" t="s">
        <v>132</v>
      </c>
      <c r="C16" s="92"/>
      <c r="D16" s="92"/>
    </row>
    <row r="17" spans="1:18" ht="13.5" thickBot="1" x14ac:dyDescent="0.25">
      <c r="A17" s="101"/>
      <c r="B17" s="138"/>
      <c r="C17" s="92"/>
      <c r="D17" s="92"/>
    </row>
    <row r="18" spans="1:18" x14ac:dyDescent="0.2">
      <c r="A18" s="139" t="s">
        <v>164</v>
      </c>
      <c r="B18" s="140" t="s">
        <v>165</v>
      </c>
      <c r="C18" s="133"/>
      <c r="D18" s="128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74"/>
    </row>
    <row r="19" spans="1:18" ht="13.5" thickBot="1" x14ac:dyDescent="0.25">
      <c r="A19" s="141" t="s">
        <v>163</v>
      </c>
      <c r="B19" s="142" t="s">
        <v>166</v>
      </c>
      <c r="C19" s="129"/>
      <c r="D19" s="74"/>
      <c r="E19" s="74"/>
      <c r="F19" s="74"/>
      <c r="G19" s="129"/>
      <c r="H19" s="74"/>
      <c r="I19" s="74"/>
      <c r="J19" s="74"/>
      <c r="K19" s="130"/>
      <c r="L19" s="74"/>
      <c r="M19" s="74"/>
      <c r="N19" s="74"/>
      <c r="O19" s="130"/>
      <c r="P19" s="131"/>
      <c r="Q19" s="131"/>
      <c r="R19" s="74"/>
    </row>
    <row r="20" spans="1:18" ht="13.5" thickBot="1" x14ac:dyDescent="0.25">
      <c r="A20" s="142" t="s">
        <v>68</v>
      </c>
      <c r="B20" s="142" t="s">
        <v>167</v>
      </c>
      <c r="C20" s="2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</row>
    <row r="21" spans="1:18" ht="13.5" thickBot="1" x14ac:dyDescent="0.25">
      <c r="A21" s="143" t="s">
        <v>97</v>
      </c>
      <c r="B21" s="143" t="s">
        <v>168</v>
      </c>
      <c r="C21" s="2"/>
    </row>
    <row r="22" spans="1:18" ht="13.5" thickBot="1" x14ac:dyDescent="0.25">
      <c r="A22" s="143" t="s">
        <v>96</v>
      </c>
      <c r="B22" s="143" t="s">
        <v>169</v>
      </c>
      <c r="C22" s="2"/>
      <c r="H22" s="71"/>
    </row>
    <row r="23" spans="1:18" ht="15" x14ac:dyDescent="0.2">
      <c r="A23" s="90" t="s">
        <v>9</v>
      </c>
      <c r="B23" s="90" t="s">
        <v>118</v>
      </c>
      <c r="H23" s="93"/>
    </row>
    <row r="24" spans="1:18" ht="15" x14ac:dyDescent="0.2">
      <c r="A24" s="90" t="s">
        <v>10</v>
      </c>
      <c r="B24" s="90" t="s">
        <v>133</v>
      </c>
      <c r="F24" s="71"/>
      <c r="G24" s="71"/>
      <c r="H24" s="94"/>
    </row>
    <row r="25" spans="1:18" ht="12" customHeight="1" x14ac:dyDescent="0.2">
      <c r="A25" s="90" t="s">
        <v>61</v>
      </c>
      <c r="B25" s="90" t="s">
        <v>134</v>
      </c>
      <c r="G25" s="93"/>
      <c r="H25" s="95"/>
    </row>
    <row r="26" spans="1:18" ht="15" x14ac:dyDescent="0.2">
      <c r="A26" s="102"/>
      <c r="B26" s="102"/>
      <c r="C26" s="71"/>
      <c r="G26" s="94"/>
      <c r="H26" s="96"/>
    </row>
    <row r="27" spans="1:18" ht="15.75" x14ac:dyDescent="0.25">
      <c r="A27" s="78" t="s">
        <v>112</v>
      </c>
      <c r="B27" s="78"/>
      <c r="G27" s="95"/>
    </row>
    <row r="28" spans="1:18" ht="15" x14ac:dyDescent="0.2">
      <c r="A28" s="77" t="s">
        <v>72</v>
      </c>
      <c r="B28" s="77" t="s">
        <v>135</v>
      </c>
      <c r="G28" s="96"/>
    </row>
    <row r="29" spans="1:18" ht="15" x14ac:dyDescent="0.2">
      <c r="A29" s="77" t="s">
        <v>73</v>
      </c>
      <c r="B29" s="77" t="s">
        <v>136</v>
      </c>
    </row>
    <row r="30" spans="1:18" ht="15" x14ac:dyDescent="0.2">
      <c r="A30" s="77" t="s">
        <v>74</v>
      </c>
      <c r="B30" s="77" t="s">
        <v>137</v>
      </c>
    </row>
    <row r="31" spans="1:18" ht="15" customHeight="1" x14ac:dyDescent="0.2">
      <c r="A31" s="84" t="s">
        <v>75</v>
      </c>
      <c r="B31" s="84" t="s">
        <v>138</v>
      </c>
    </row>
    <row r="32" spans="1:18" ht="15" x14ac:dyDescent="0.2">
      <c r="A32" s="102"/>
      <c r="B32" s="102"/>
    </row>
    <row r="33" spans="1:2" ht="15" x14ac:dyDescent="0.2">
      <c r="A33" s="77" t="s">
        <v>76</v>
      </c>
      <c r="B33" s="77" t="s">
        <v>139</v>
      </c>
    </row>
    <row r="34" spans="1:2" ht="15" x14ac:dyDescent="0.2">
      <c r="A34" s="77" t="s">
        <v>77</v>
      </c>
      <c r="B34" s="77" t="s">
        <v>140</v>
      </c>
    </row>
    <row r="35" spans="1:2" ht="15" x14ac:dyDescent="0.2">
      <c r="A35" s="77" t="s">
        <v>78</v>
      </c>
      <c r="B35" s="77" t="s">
        <v>140</v>
      </c>
    </row>
    <row r="36" spans="1:2" ht="16.5" customHeight="1" x14ac:dyDescent="0.2">
      <c r="A36" s="84" t="s">
        <v>79</v>
      </c>
      <c r="B36" s="84" t="s">
        <v>140</v>
      </c>
    </row>
    <row r="37" spans="1:2" ht="15" x14ac:dyDescent="0.2">
      <c r="A37" s="102"/>
      <c r="B37" s="102"/>
    </row>
    <row r="38" spans="1:2" ht="15" x14ac:dyDescent="0.2">
      <c r="A38" s="77" t="s">
        <v>93</v>
      </c>
      <c r="B38" s="77" t="s">
        <v>141</v>
      </c>
    </row>
    <row r="39" spans="1:2" ht="12.75" customHeight="1" x14ac:dyDescent="0.2">
      <c r="A39" s="77" t="s">
        <v>80</v>
      </c>
      <c r="B39" s="77" t="s">
        <v>142</v>
      </c>
    </row>
    <row r="40" spans="1:2" ht="15" x14ac:dyDescent="0.2">
      <c r="A40" s="102"/>
      <c r="B40" s="102"/>
    </row>
    <row r="41" spans="1:2" ht="13.5" customHeight="1" x14ac:dyDescent="0.25">
      <c r="A41" s="83" t="s">
        <v>82</v>
      </c>
      <c r="B41" s="77" t="s">
        <v>121</v>
      </c>
    </row>
    <row r="42" spans="1:2" ht="15" x14ac:dyDescent="0.2">
      <c r="A42" s="102"/>
      <c r="B42" s="102"/>
    </row>
    <row r="43" spans="1:2" ht="15" x14ac:dyDescent="0.2">
      <c r="A43" s="77" t="s">
        <v>81</v>
      </c>
      <c r="B43" s="77" t="s">
        <v>143</v>
      </c>
    </row>
    <row r="44" spans="1:2" ht="15" x14ac:dyDescent="0.2">
      <c r="A44" s="77" t="s">
        <v>83</v>
      </c>
      <c r="B44" s="77" t="s">
        <v>144</v>
      </c>
    </row>
    <row r="45" spans="1:2" ht="15" x14ac:dyDescent="0.2">
      <c r="A45" s="77" t="s">
        <v>101</v>
      </c>
      <c r="B45" s="79" t="s">
        <v>145</v>
      </c>
    </row>
    <row r="46" spans="1:2" ht="15" x14ac:dyDescent="0.2">
      <c r="A46" s="77" t="s">
        <v>103</v>
      </c>
      <c r="B46" s="77" t="s">
        <v>146</v>
      </c>
    </row>
    <row r="47" spans="1:2" ht="14.25" customHeight="1" x14ac:dyDescent="0.2">
      <c r="A47" s="77" t="s">
        <v>102</v>
      </c>
      <c r="B47" s="77" t="s">
        <v>147</v>
      </c>
    </row>
    <row r="48" spans="1:2" ht="15" x14ac:dyDescent="0.2">
      <c r="A48" s="102"/>
      <c r="B48" s="102"/>
    </row>
    <row r="49" spans="1:6" ht="13.5" customHeight="1" x14ac:dyDescent="0.2">
      <c r="A49" s="104" t="s">
        <v>64</v>
      </c>
      <c r="B49" s="105" t="s">
        <v>148</v>
      </c>
      <c r="C49" s="103"/>
      <c r="D49" s="103"/>
      <c r="E49" s="103"/>
      <c r="F49" s="103"/>
    </row>
    <row r="50" spans="1:6" ht="15" x14ac:dyDescent="0.2">
      <c r="A50" s="102"/>
      <c r="B50" s="102"/>
    </row>
    <row r="51" spans="1:6" ht="13.5" customHeight="1" x14ac:dyDescent="0.2">
      <c r="A51" s="82" t="s">
        <v>109</v>
      </c>
      <c r="B51" s="106" t="s">
        <v>149</v>
      </c>
    </row>
    <row r="52" spans="1:6" ht="15" x14ac:dyDescent="0.2">
      <c r="A52" s="85"/>
      <c r="B52" s="85"/>
    </row>
    <row r="53" spans="1:6" ht="15.75" x14ac:dyDescent="0.25">
      <c r="A53" s="80" t="s">
        <v>34</v>
      </c>
      <c r="B53" s="77" t="s">
        <v>150</v>
      </c>
    </row>
    <row r="54" spans="1:6" ht="15" x14ac:dyDescent="0.2">
      <c r="A54" s="77" t="s">
        <v>94</v>
      </c>
      <c r="B54" s="77" t="s">
        <v>151</v>
      </c>
    </row>
    <row r="55" spans="1:6" ht="15" x14ac:dyDescent="0.2">
      <c r="A55" s="77" t="s">
        <v>95</v>
      </c>
      <c r="B55" s="77" t="s">
        <v>151</v>
      </c>
    </row>
    <row r="56" spans="1:6" ht="15" x14ac:dyDescent="0.2">
      <c r="A56" s="77" t="s">
        <v>36</v>
      </c>
      <c r="B56" s="77" t="s">
        <v>151</v>
      </c>
    </row>
    <row r="57" spans="1:6" ht="15.75" x14ac:dyDescent="0.25">
      <c r="A57" s="77" t="s">
        <v>70</v>
      </c>
      <c r="B57" s="77" t="s">
        <v>152</v>
      </c>
    </row>
    <row r="58" spans="1:6" ht="15.75" x14ac:dyDescent="0.25">
      <c r="A58" s="77" t="s">
        <v>86</v>
      </c>
      <c r="B58" s="77" t="s">
        <v>153</v>
      </c>
    </row>
    <row r="59" spans="1:6" ht="15" x14ac:dyDescent="0.2">
      <c r="A59" s="77"/>
      <c r="B59" s="77"/>
    </row>
    <row r="60" spans="1:6" ht="15.75" x14ac:dyDescent="0.25">
      <c r="A60" s="80" t="s">
        <v>39</v>
      </c>
      <c r="B60" s="77" t="s">
        <v>40</v>
      </c>
    </row>
    <row r="61" spans="1:6" ht="15" x14ac:dyDescent="0.2">
      <c r="A61" s="81" t="s">
        <v>122</v>
      </c>
      <c r="B61" s="81" t="s">
        <v>124</v>
      </c>
    </row>
    <row r="62" spans="1:6" ht="13.5" customHeight="1" x14ac:dyDescent="0.2">
      <c r="A62" s="81" t="s">
        <v>123</v>
      </c>
      <c r="B62" s="81" t="s">
        <v>125</v>
      </c>
    </row>
    <row r="63" spans="1:6" ht="15" x14ac:dyDescent="0.2">
      <c r="A63" s="85"/>
      <c r="B63" s="85"/>
    </row>
    <row r="64" spans="1:6" ht="15" customHeight="1" x14ac:dyDescent="0.2">
      <c r="A64" s="107" t="s">
        <v>160</v>
      </c>
      <c r="B64" s="108" t="s">
        <v>154</v>
      </c>
    </row>
    <row r="65" spans="1:2" ht="13.5" customHeight="1" x14ac:dyDescent="0.2">
      <c r="A65" s="108" t="s">
        <v>161</v>
      </c>
      <c r="B65" s="108" t="s">
        <v>162</v>
      </c>
    </row>
    <row r="66" spans="1:2" ht="15" x14ac:dyDescent="0.2">
      <c r="A66" s="85"/>
      <c r="B66" s="85"/>
    </row>
    <row r="67" spans="1:2" ht="15.75" x14ac:dyDescent="0.2">
      <c r="A67" s="109" t="s">
        <v>57</v>
      </c>
      <c r="B67" s="110" t="s">
        <v>155</v>
      </c>
    </row>
    <row r="68" spans="1:2" ht="15.75" x14ac:dyDescent="0.2">
      <c r="A68" s="111" t="s">
        <v>113</v>
      </c>
      <c r="B68" s="112" t="s">
        <v>156</v>
      </c>
    </row>
    <row r="69" spans="1:2" ht="14.25" customHeight="1" x14ac:dyDescent="0.2">
      <c r="A69" s="109" t="s">
        <v>114</v>
      </c>
      <c r="B69" s="110" t="s">
        <v>157</v>
      </c>
    </row>
    <row r="70" spans="1:2" ht="15" x14ac:dyDescent="0.2">
      <c r="A70" s="85"/>
      <c r="B70" s="85"/>
    </row>
    <row r="71" spans="1:2" ht="12.75" customHeight="1" x14ac:dyDescent="0.2">
      <c r="A71" s="112" t="s">
        <v>43</v>
      </c>
      <c r="B71" s="112" t="s">
        <v>127</v>
      </c>
    </row>
    <row r="72" spans="1:2" ht="15" x14ac:dyDescent="0.2">
      <c r="A72" s="113"/>
      <c r="B72" s="85"/>
    </row>
    <row r="73" spans="1:2" ht="15" x14ac:dyDescent="0.2">
      <c r="A73" s="77" t="s">
        <v>84</v>
      </c>
      <c r="B73" s="77" t="s">
        <v>158</v>
      </c>
    </row>
    <row r="74" spans="1:2" ht="15" x14ac:dyDescent="0.2">
      <c r="A74" s="79" t="s">
        <v>85</v>
      </c>
      <c r="B74" s="79" t="s">
        <v>159</v>
      </c>
    </row>
  </sheetData>
  <protectedRanges>
    <protectedRange sqref="L1:P1" name="dates"/>
  </protectedRanges>
  <mergeCells count="3">
    <mergeCell ref="A9:B9"/>
    <mergeCell ref="A10:B10"/>
    <mergeCell ref="A11:B11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bulletin de paie </vt:lpstr>
      <vt:lpstr>explication du bulletin de paie</vt:lpstr>
      <vt:lpstr>'bulletin de paie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et Nathalie Herry-Spriet</dc:creator>
  <cp:lastModifiedBy>sabine sollier</cp:lastModifiedBy>
  <cp:lastPrinted>2025-03-03T15:33:34Z</cp:lastPrinted>
  <dcterms:created xsi:type="dcterms:W3CDTF">2020-03-30T14:04:23Z</dcterms:created>
  <dcterms:modified xsi:type="dcterms:W3CDTF">2025-03-10T13:55:23Z</dcterms:modified>
</cp:coreProperties>
</file>