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21696" windowHeight="12840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<sst xmlns="http://schemas.openxmlformats.org/spreadsheetml/2006/main" count="117" uniqueCount="90">
  <si>
    <t>Nom</t>
  </si>
  <si>
    <t>Adresse</t>
  </si>
  <si>
    <t>Jours</t>
  </si>
  <si>
    <t>EMPLOYEUR :</t>
  </si>
  <si>
    <t>N° pajemploi</t>
  </si>
  <si>
    <t>N° SS</t>
  </si>
  <si>
    <t>SALARIE :</t>
  </si>
  <si>
    <t>heures complémentaires</t>
  </si>
  <si>
    <t>Montant</t>
  </si>
  <si>
    <t>:</t>
  </si>
  <si>
    <t>heures majorées à</t>
  </si>
  <si>
    <t>au</t>
  </si>
  <si>
    <t>Total</t>
  </si>
  <si>
    <t>Taux</t>
  </si>
  <si>
    <t>Salaire</t>
  </si>
  <si>
    <t>C.S.G. déductible</t>
  </si>
  <si>
    <t>A</t>
  </si>
  <si>
    <t>B</t>
  </si>
  <si>
    <t>C</t>
  </si>
  <si>
    <t>+</t>
  </si>
  <si>
    <t>D</t>
  </si>
  <si>
    <t>Total des retenues</t>
  </si>
  <si>
    <t>=</t>
  </si>
  <si>
    <t>E</t>
  </si>
  <si>
    <t>F</t>
  </si>
  <si>
    <t>G</t>
  </si>
  <si>
    <t>Assurance chômage</t>
  </si>
  <si>
    <t>A.G.F.F.</t>
  </si>
  <si>
    <t>Nourriture</t>
  </si>
  <si>
    <t>Déplacement</t>
  </si>
  <si>
    <t>Entretien</t>
  </si>
  <si>
    <t>Total des indemnités</t>
  </si>
  <si>
    <t>Fait le :</t>
  </si>
  <si>
    <t>à :</t>
  </si>
  <si>
    <t>Signature :</t>
  </si>
  <si>
    <t>Bulletin à conserver sans limitation de durée</t>
  </si>
  <si>
    <t>Securité sociale (maladie)</t>
  </si>
  <si>
    <t>-</t>
  </si>
  <si>
    <t xml:space="preserve">congés payés </t>
  </si>
  <si>
    <t>du</t>
  </si>
  <si>
    <t xml:space="preserve">Indemnités </t>
  </si>
  <si>
    <t>Retenues salariales</t>
  </si>
  <si>
    <t>période du :</t>
  </si>
  <si>
    <t xml:space="preserve">FICHE DE SALAIRE </t>
  </si>
  <si>
    <t>total</t>
  </si>
  <si>
    <t>Heures complémentaires et supplémentaires</t>
  </si>
  <si>
    <r>
      <t>C.S.G. et C.R.D.S.</t>
    </r>
    <r>
      <rPr>
        <sz val="8"/>
        <rFont val="Arial"/>
        <family val="2"/>
      </rPr>
      <t xml:space="preserve"> sur heures supplémentaires et complémentaires</t>
    </r>
  </si>
  <si>
    <t>Ircem prévoyance</t>
  </si>
  <si>
    <t>Salaire mensuel Brut</t>
  </si>
  <si>
    <t>Taux horaire</t>
  </si>
  <si>
    <t>Assiette 100%</t>
  </si>
  <si>
    <t>heures majorées</t>
  </si>
  <si>
    <t>Salaire de base mensualisé</t>
  </si>
  <si>
    <t>jours de présence</t>
  </si>
  <si>
    <t>nombre de jours dans le mois</t>
  </si>
  <si>
    <t>Assiette 98,25%</t>
  </si>
  <si>
    <t xml:space="preserve">       A x 98,25 %</t>
  </si>
  <si>
    <r>
      <t xml:space="preserve">      </t>
    </r>
    <r>
      <rPr>
        <b/>
        <sz val="8"/>
        <rFont val="Arial"/>
        <family val="2"/>
      </rPr>
      <t>(B + C) x 98,25 %</t>
    </r>
  </si>
  <si>
    <t>H</t>
  </si>
  <si>
    <t xml:space="preserve">                  Salaire brut = E</t>
  </si>
  <si>
    <t>I</t>
  </si>
  <si>
    <t>Prénom</t>
  </si>
  <si>
    <t>Fonction</t>
  </si>
  <si>
    <t>Droit au DIF</t>
  </si>
  <si>
    <t>h</t>
  </si>
  <si>
    <t>J</t>
  </si>
  <si>
    <r>
      <t xml:space="preserve">Salaire net imposable  </t>
    </r>
    <r>
      <rPr>
        <sz val="8"/>
        <rFont val="Arial"/>
        <family val="2"/>
      </rPr>
      <t>H + F</t>
    </r>
  </si>
  <si>
    <r>
      <t>Salaire net à payer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E - G</t>
    </r>
  </si>
  <si>
    <r>
      <t xml:space="preserve">Montant net à payer   </t>
    </r>
    <r>
      <rPr>
        <sz val="8"/>
        <rFont val="Arial"/>
        <family val="2"/>
      </rPr>
      <t>H + I (+ J)</t>
    </r>
  </si>
  <si>
    <r>
      <t xml:space="preserve">Salaire Brut    </t>
    </r>
    <r>
      <rPr>
        <sz val="8"/>
        <rFont val="Arial"/>
        <family val="2"/>
      </rPr>
      <t>A+B+C+D</t>
    </r>
  </si>
  <si>
    <r>
      <t xml:space="preserve"> </t>
    </r>
    <r>
      <rPr>
        <sz val="8"/>
        <rFont val="Arial"/>
        <family val="2"/>
      </rPr>
      <t>[A+B+C] x 10 %</t>
    </r>
  </si>
  <si>
    <t>reporter ci-contre le montant des congés :</t>
  </si>
  <si>
    <r>
      <t>déduction pour absence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(indiquer le taux horaire si différent)</t>
    </r>
  </si>
  <si>
    <t>heures complémentaires à</t>
  </si>
  <si>
    <r>
      <t>Indemnités de précarité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en cas de CDD)</t>
    </r>
  </si>
  <si>
    <t>Allocation de formation continue ou autre</t>
  </si>
  <si>
    <t>(en heures max. : 120h)</t>
  </si>
  <si>
    <r>
      <t xml:space="preserve">accueil occasionnel </t>
    </r>
    <r>
      <rPr>
        <sz val="8"/>
        <rFont val="Arial"/>
        <family val="2"/>
      </rPr>
      <t>(si le salaire n'est pas mensualisé)</t>
    </r>
  </si>
  <si>
    <r>
      <t xml:space="preserve">C.S.G. non déductible et C.R.D.S. </t>
    </r>
    <r>
      <rPr>
        <sz val="7"/>
        <rFont val="Arial"/>
        <family val="2"/>
      </rPr>
      <t xml:space="preserve">(à reporter pour calculer l'abattement fiscal)        </t>
    </r>
    <r>
      <rPr>
        <sz val="10"/>
        <rFont val="Arial"/>
        <family val="0"/>
      </rPr>
      <t>+</t>
    </r>
  </si>
  <si>
    <t>Taux horaire BRUT</t>
  </si>
  <si>
    <t>Autres indemnités</t>
  </si>
  <si>
    <t>indiquer ici la nature de l'indemnité</t>
  </si>
  <si>
    <t>Convention collective des assistants Maternels du particuliers employeur (code naf 88.91A)</t>
  </si>
  <si>
    <t>nombre d'heures contractuelles mensuelles</t>
  </si>
  <si>
    <t>Heures effectuées</t>
  </si>
  <si>
    <r>
      <rPr>
        <b/>
        <sz val="16"/>
        <color indexed="57"/>
        <rFont val="Arial"/>
        <family val="2"/>
      </rPr>
      <t>UFNAFAAM</t>
    </r>
    <r>
      <rPr>
        <b/>
        <sz val="10"/>
        <color indexed="57"/>
        <rFont val="Arial"/>
        <family val="2"/>
      </rPr>
      <t xml:space="preserve">
Union Fédérative des Associations de Familles d'Accueil et Assistants Maternels
</t>
    </r>
    <r>
      <rPr>
        <b/>
        <sz val="10"/>
        <color indexed="19"/>
        <rFont val="Arial"/>
        <family val="2"/>
      </rPr>
      <t>bulletin de salaire avec heures majorées occasionnelles</t>
    </r>
  </si>
  <si>
    <t>Veuillez renseigner les cases vertes.</t>
  </si>
  <si>
    <t>Base journalière</t>
  </si>
  <si>
    <t>%</t>
  </si>
  <si>
    <t>Retraite complémentaire (IRCEM)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</si>
</sst>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\ &quot;€&quot;"/>
    <numFmt numFmtId="173" formatCode="[$-40C]dddd\ d\ mmmm\ yyyy"/>
    <numFmt numFmtId="174" formatCode="dd/mm/yy;@"/>
    <numFmt numFmtId="175" formatCode="[$-40C]d\ mmmm\ yyyy;@"/>
    <numFmt numFmtId="176" formatCode="#,##0.000\ &quot;€&quot;"/>
    <numFmt numFmtId="177" formatCode="#,##0.0\ &quot;€&quot;"/>
    <numFmt numFmtId="178" formatCode="00000"/>
    <numFmt numFmtId="179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56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2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2" fontId="0" fillId="0" borderId="32" xfId="0" applyNumberForma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35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2" fontId="2" fillId="35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76" fontId="2" fillId="0" borderId="37" xfId="0" applyNumberFormat="1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172" fontId="0" fillId="33" borderId="39" xfId="0" applyNumberFormat="1" applyFill="1" applyBorder="1" applyAlignment="1" applyProtection="1">
      <alignment horizontal="right"/>
      <protection locked="0"/>
    </xf>
    <xf numFmtId="172" fontId="0" fillId="33" borderId="40" xfId="0" applyNumberForma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/>
    </xf>
    <xf numFmtId="172" fontId="0" fillId="36" borderId="44" xfId="0" applyNumberFormat="1" applyFill="1" applyBorder="1" applyAlignment="1" applyProtection="1">
      <alignment horizontal="right"/>
      <protection/>
    </xf>
    <xf numFmtId="172" fontId="0" fillId="36" borderId="45" xfId="0" applyNumberFormat="1" applyFill="1" applyBorder="1" applyAlignment="1" applyProtection="1">
      <alignment horizontal="right"/>
      <protection/>
    </xf>
    <xf numFmtId="10" fontId="0" fillId="0" borderId="46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172" fontId="0" fillId="34" borderId="39" xfId="0" applyNumberFormat="1" applyFill="1" applyBorder="1" applyAlignment="1" applyProtection="1">
      <alignment horizontal="right"/>
      <protection/>
    </xf>
    <xf numFmtId="172" fontId="0" fillId="34" borderId="40" xfId="0" applyNumberFormat="1" applyFill="1" applyBorder="1" applyAlignment="1" applyProtection="1">
      <alignment horizontal="right"/>
      <protection/>
    </xf>
    <xf numFmtId="10" fontId="0" fillId="0" borderId="40" xfId="0" applyNumberForma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47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72" fontId="0" fillId="0" borderId="40" xfId="0" applyNumberFormat="1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0" fontId="0" fillId="0" borderId="48" xfId="0" applyBorder="1" applyAlignment="1" applyProtection="1">
      <alignment horizontal="right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172" fontId="0" fillId="0" borderId="49" xfId="0" applyNumberFormat="1" applyBorder="1" applyAlignment="1" applyProtection="1">
      <alignment horizontal="center"/>
      <protection/>
    </xf>
    <xf numFmtId="1" fontId="0" fillId="33" borderId="45" xfId="0" applyNumberFormat="1" applyFill="1" applyBorder="1" applyAlignment="1" applyProtection="1">
      <alignment horizontal="center"/>
      <protection locked="0"/>
    </xf>
    <xf numFmtId="172" fontId="0" fillId="0" borderId="45" xfId="0" applyNumberFormat="1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50" xfId="0" applyBorder="1" applyAlignment="1" applyProtection="1">
      <alignment horizontal="right"/>
      <protection/>
    </xf>
    <xf numFmtId="1" fontId="0" fillId="33" borderId="40" xfId="0" applyNumberFormat="1" applyFill="1" applyBorder="1" applyAlignment="1" applyProtection="1">
      <alignment horizontal="center"/>
      <protection locked="0"/>
    </xf>
    <xf numFmtId="172" fontId="0" fillId="0" borderId="14" xfId="0" applyNumberFormat="1" applyFont="1" applyBorder="1" applyAlignment="1" applyProtection="1">
      <alignment horizontal="center"/>
      <protection/>
    </xf>
    <xf numFmtId="16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horizontal="left" vertical="top"/>
      <protection/>
    </xf>
    <xf numFmtId="172" fontId="2" fillId="34" borderId="41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172" fontId="0" fillId="0" borderId="41" xfId="0" applyNumberFormat="1" applyBorder="1" applyAlignment="1" applyProtection="1">
      <alignment horizontal="right"/>
      <protection/>
    </xf>
    <xf numFmtId="172" fontId="0" fillId="0" borderId="42" xfId="0" applyNumberFormat="1" applyBorder="1" applyAlignment="1" applyProtection="1">
      <alignment horizontal="right"/>
      <protection/>
    </xf>
    <xf numFmtId="172" fontId="0" fillId="0" borderId="43" xfId="0" applyNumberFormat="1" applyBorder="1" applyAlignment="1" applyProtection="1">
      <alignment horizontal="right"/>
      <protection/>
    </xf>
    <xf numFmtId="172" fontId="0" fillId="33" borderId="44" xfId="0" applyNumberFormat="1" applyFill="1" applyBorder="1" applyAlignment="1" applyProtection="1">
      <alignment horizontal="right"/>
      <protection locked="0"/>
    </xf>
    <xf numFmtId="172" fontId="0" fillId="33" borderId="45" xfId="0" applyNumberFormat="1" applyFill="1" applyBorder="1" applyAlignment="1" applyProtection="1">
      <alignment horizontal="right"/>
      <protection locked="0"/>
    </xf>
    <xf numFmtId="172" fontId="0" fillId="0" borderId="50" xfId="0" applyNumberFormat="1" applyBorder="1" applyAlignment="1" applyProtection="1">
      <alignment horizontal="right"/>
      <protection/>
    </xf>
    <xf numFmtId="0" fontId="0" fillId="0" borderId="51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0" fillId="37" borderId="38" xfId="0" applyFill="1" applyBorder="1" applyAlignment="1" applyProtection="1">
      <alignment horizontal="left"/>
      <protection locked="0"/>
    </xf>
    <xf numFmtId="0" fontId="0" fillId="37" borderId="55" xfId="0" applyFill="1" applyBorder="1" applyAlignment="1" applyProtection="1">
      <alignment horizontal="left"/>
      <protection locked="0"/>
    </xf>
    <xf numFmtId="175" fontId="0" fillId="37" borderId="38" xfId="0" applyNumberFormat="1" applyFill="1" applyBorder="1" applyAlignment="1" applyProtection="1">
      <alignment horizontal="left"/>
      <protection locked="0"/>
    </xf>
    <xf numFmtId="172" fontId="2" fillId="34" borderId="20" xfId="0" applyNumberFormat="1" applyFont="1" applyFill="1" applyBorder="1" applyAlignment="1" applyProtection="1">
      <alignment horizontal="center" vertical="center" wrapText="1"/>
      <protection/>
    </xf>
    <xf numFmtId="172" fontId="2" fillId="34" borderId="38" xfId="0" applyNumberFormat="1" applyFont="1" applyFill="1" applyBorder="1" applyAlignment="1" applyProtection="1">
      <alignment horizontal="center" vertical="center" wrapText="1"/>
      <protection/>
    </xf>
    <xf numFmtId="172" fontId="2" fillId="34" borderId="56" xfId="0" applyNumberFormat="1" applyFont="1" applyFill="1" applyBorder="1" applyAlignment="1" applyProtection="1">
      <alignment horizontal="center" vertical="center" wrapText="1"/>
      <protection/>
    </xf>
    <xf numFmtId="172" fontId="2" fillId="34" borderId="23" xfId="0" applyNumberFormat="1" applyFont="1" applyFill="1" applyBorder="1" applyAlignment="1" applyProtection="1">
      <alignment horizontal="center" vertical="center" wrapText="1"/>
      <protection/>
    </xf>
    <xf numFmtId="172" fontId="2" fillId="34" borderId="36" xfId="0" applyNumberFormat="1" applyFont="1" applyFill="1" applyBorder="1" applyAlignment="1" applyProtection="1">
      <alignment horizontal="center" vertical="center" wrapText="1"/>
      <protection/>
    </xf>
    <xf numFmtId="172" fontId="2" fillId="34" borderId="57" xfId="0" applyNumberFormat="1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0" fontId="0" fillId="37" borderId="13" xfId="0" applyFill="1" applyBorder="1" applyAlignment="1" applyProtection="1">
      <alignment horizontal="left" vertical="top"/>
      <protection locked="0"/>
    </xf>
    <xf numFmtId="0" fontId="0" fillId="37" borderId="23" xfId="0" applyFill="1" applyBorder="1" applyAlignment="1" applyProtection="1">
      <alignment horizontal="left" vertical="top"/>
      <protection locked="0"/>
    </xf>
    <xf numFmtId="0" fontId="0" fillId="37" borderId="36" xfId="0" applyFill="1" applyBorder="1" applyAlignment="1" applyProtection="1">
      <alignment horizontal="left" vertical="top"/>
      <protection locked="0"/>
    </xf>
    <xf numFmtId="0" fontId="0" fillId="37" borderId="58" xfId="0" applyFill="1" applyBorder="1" applyAlignment="1" applyProtection="1">
      <alignment horizontal="left" vertical="top"/>
      <protection locked="0"/>
    </xf>
    <xf numFmtId="172" fontId="2" fillId="0" borderId="16" xfId="0" applyNumberFormat="1" applyFont="1" applyBorder="1" applyAlignment="1" applyProtection="1">
      <alignment horizontal="right"/>
      <protection/>
    </xf>
    <xf numFmtId="172" fontId="2" fillId="0" borderId="37" xfId="0" applyNumberFormat="1" applyFont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4" fillId="0" borderId="38" xfId="0" applyNumberFormat="1" applyFont="1" applyBorder="1" applyAlignment="1" applyProtection="1">
      <alignment horizontal="right" vertical="center"/>
      <protection/>
    </xf>
    <xf numFmtId="172" fontId="4" fillId="0" borderId="55" xfId="0" applyNumberFormat="1" applyFont="1" applyBorder="1" applyAlignment="1" applyProtection="1">
      <alignment horizontal="right" vertical="center"/>
      <protection/>
    </xf>
    <xf numFmtId="172" fontId="4" fillId="0" borderId="36" xfId="0" applyNumberFormat="1" applyFont="1" applyBorder="1" applyAlignment="1" applyProtection="1">
      <alignment horizontal="right" vertical="center"/>
      <protection/>
    </xf>
    <xf numFmtId="172" fontId="4" fillId="0" borderId="58" xfId="0" applyNumberFormat="1" applyFont="1" applyBorder="1" applyAlignment="1" applyProtection="1">
      <alignment horizontal="right" vertical="center"/>
      <protection/>
    </xf>
    <xf numFmtId="172" fontId="2" fillId="34" borderId="59" xfId="0" applyNumberFormat="1" applyFont="1" applyFill="1" applyBorder="1" applyAlignment="1" applyProtection="1">
      <alignment horizontal="center"/>
      <protection/>
    </xf>
    <xf numFmtId="172" fontId="2" fillId="34" borderId="37" xfId="0" applyNumberFormat="1" applyFont="1" applyFill="1" applyBorder="1" applyAlignment="1" applyProtection="1">
      <alignment horizontal="center"/>
      <protection/>
    </xf>
    <xf numFmtId="172" fontId="2" fillId="34" borderId="60" xfId="0" applyNumberFormat="1" applyFont="1" applyFill="1" applyBorder="1" applyAlignment="1" applyProtection="1">
      <alignment horizontal="center"/>
      <protection/>
    </xf>
    <xf numFmtId="172" fontId="0" fillId="35" borderId="17" xfId="0" applyNumberFormat="1" applyFill="1" applyBorder="1" applyAlignment="1" applyProtection="1">
      <alignment horizontal="right"/>
      <protection/>
    </xf>
    <xf numFmtId="0" fontId="0" fillId="35" borderId="17" xfId="0" applyFill="1" applyBorder="1" applyAlignment="1" applyProtection="1">
      <alignment horizontal="right"/>
      <protection/>
    </xf>
    <xf numFmtId="0" fontId="0" fillId="35" borderId="61" xfId="0" applyFill="1" applyBorder="1" applyAlignment="1" applyProtection="1">
      <alignment horizontal="right"/>
      <protection/>
    </xf>
    <xf numFmtId="172" fontId="2" fillId="34" borderId="62" xfId="0" applyNumberFormat="1" applyFont="1" applyFill="1" applyBorder="1" applyAlignment="1" applyProtection="1">
      <alignment horizontal="center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72" fontId="0" fillId="0" borderId="65" xfId="0" applyNumberFormat="1" applyBorder="1" applyAlignment="1" applyProtection="1">
      <alignment horizontal="right"/>
      <protection/>
    </xf>
    <xf numFmtId="172" fontId="0" fillId="0" borderId="51" xfId="0" applyNumberFormat="1" applyBorder="1" applyAlignment="1" applyProtection="1">
      <alignment horizontal="right"/>
      <protection/>
    </xf>
    <xf numFmtId="0" fontId="0" fillId="0" borderId="51" xfId="0" applyBorder="1" applyAlignment="1" applyProtection="1">
      <alignment horizontal="center"/>
      <protection/>
    </xf>
    <xf numFmtId="172" fontId="0" fillId="34" borderId="66" xfId="0" applyNumberFormat="1" applyFill="1" applyBorder="1" applyAlignment="1" applyProtection="1">
      <alignment horizontal="right"/>
      <protection/>
    </xf>
    <xf numFmtId="172" fontId="0" fillId="34" borderId="46" xfId="0" applyNumberForma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4" borderId="67" xfId="0" applyFont="1" applyFill="1" applyBorder="1" applyAlignment="1" applyProtection="1">
      <alignment horizontal="left"/>
      <protection/>
    </xf>
    <xf numFmtId="0" fontId="1" fillId="34" borderId="68" xfId="0" applyFont="1" applyFill="1" applyBorder="1" applyAlignment="1" applyProtection="1">
      <alignment horizontal="left"/>
      <protection/>
    </xf>
    <xf numFmtId="0" fontId="1" fillId="34" borderId="69" xfId="0" applyFont="1" applyFill="1" applyBorder="1" applyAlignment="1" applyProtection="1">
      <alignment horizontal="left"/>
      <protection/>
    </xf>
    <xf numFmtId="172" fontId="0" fillId="0" borderId="59" xfId="0" applyNumberFormat="1" applyBorder="1" applyAlignment="1" applyProtection="1">
      <alignment horizontal="center"/>
      <protection/>
    </xf>
    <xf numFmtId="172" fontId="0" fillId="0" borderId="37" xfId="0" applyNumberFormat="1" applyBorder="1" applyAlignment="1" applyProtection="1">
      <alignment horizontal="center"/>
      <protection/>
    </xf>
    <xf numFmtId="172" fontId="0" fillId="0" borderId="60" xfId="0" applyNumberFormat="1" applyBorder="1" applyAlignment="1" applyProtection="1">
      <alignment horizontal="center"/>
      <protection/>
    </xf>
    <xf numFmtId="0" fontId="1" fillId="34" borderId="70" xfId="0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0" fontId="1" fillId="34" borderId="71" xfId="0" applyFont="1" applyFill="1" applyBorder="1" applyAlignment="1" applyProtection="1">
      <alignment horizontal="left"/>
      <protection/>
    </xf>
    <xf numFmtId="9" fontId="0" fillId="0" borderId="46" xfId="0" applyNumberFormat="1" applyBorder="1" applyAlignment="1" applyProtection="1">
      <alignment horizontal="center"/>
      <protection/>
    </xf>
    <xf numFmtId="172" fontId="0" fillId="0" borderId="46" xfId="0" applyNumberForma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0" borderId="72" xfId="0" applyBorder="1" applyAlignment="1" applyProtection="1">
      <alignment horizontal="right"/>
      <protection/>
    </xf>
    <xf numFmtId="172" fontId="0" fillId="0" borderId="37" xfId="0" applyNumberFormat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172" fontId="0" fillId="33" borderId="73" xfId="0" applyNumberFormat="1" applyFill="1" applyBorder="1" applyAlignment="1" applyProtection="1">
      <alignment horizontal="right"/>
      <protection locked="0"/>
    </xf>
    <xf numFmtId="172" fontId="0" fillId="33" borderId="51" xfId="0" applyNumberFormat="1" applyFill="1" applyBorder="1" applyAlignment="1" applyProtection="1">
      <alignment horizontal="right"/>
      <protection locked="0"/>
    </xf>
    <xf numFmtId="172" fontId="0" fillId="33" borderId="52" xfId="0" applyNumberFormat="1" applyFill="1" applyBorder="1" applyAlignment="1" applyProtection="1">
      <alignment horizontal="right"/>
      <protection locked="0"/>
    </xf>
    <xf numFmtId="172" fontId="0" fillId="0" borderId="39" xfId="0" applyNumberFormat="1" applyBorder="1" applyAlignment="1" applyProtection="1">
      <alignment horizontal="right"/>
      <protection/>
    </xf>
    <xf numFmtId="0" fontId="0" fillId="33" borderId="40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/>
    </xf>
    <xf numFmtId="172" fontId="1" fillId="0" borderId="65" xfId="0" applyNumberFormat="1" applyFont="1" applyFill="1" applyBorder="1" applyAlignment="1" applyProtection="1">
      <alignment horizontal="center"/>
      <protection/>
    </xf>
    <xf numFmtId="172" fontId="1" fillId="0" borderId="51" xfId="0" applyNumberFormat="1" applyFont="1" applyFill="1" applyBorder="1" applyAlignment="1" applyProtection="1">
      <alignment horizontal="center"/>
      <protection/>
    </xf>
    <xf numFmtId="172" fontId="1" fillId="0" borderId="74" xfId="0" applyNumberFormat="1" applyFont="1" applyFill="1" applyBorder="1" applyAlignment="1" applyProtection="1">
      <alignment horizontal="center"/>
      <protection/>
    </xf>
    <xf numFmtId="1" fontId="0" fillId="33" borderId="33" xfId="0" applyNumberFormat="1" applyFill="1" applyBorder="1" applyAlignment="1" applyProtection="1">
      <alignment horizontal="center"/>
      <protection locked="0"/>
    </xf>
    <xf numFmtId="1" fontId="0" fillId="33" borderId="75" xfId="0" applyNumberFormat="1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0" fillId="37" borderId="58" xfId="0" applyFill="1" applyBorder="1" applyAlignment="1" applyProtection="1">
      <alignment horizontal="center"/>
      <protection locked="0"/>
    </xf>
    <xf numFmtId="172" fontId="0" fillId="0" borderId="76" xfId="0" applyNumberFormat="1" applyBorder="1" applyAlignment="1" applyProtection="1">
      <alignment horizontal="right"/>
      <protection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68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172" fontId="0" fillId="0" borderId="79" xfId="0" applyNumberFormat="1" applyBorder="1" applyAlignment="1" applyProtection="1">
      <alignment horizontal="right"/>
      <protection/>
    </xf>
    <xf numFmtId="172" fontId="0" fillId="0" borderId="53" xfId="0" applyNumberFormat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80" xfId="0" applyBorder="1" applyAlignment="1" applyProtection="1">
      <alignment horizontal="left" vertical="top"/>
      <protection/>
    </xf>
    <xf numFmtId="0" fontId="0" fillId="0" borderId="36" xfId="0" applyBorder="1" applyAlignment="1" applyProtection="1">
      <alignment horizontal="left" vertical="top"/>
      <protection/>
    </xf>
    <xf numFmtId="174" fontId="0" fillId="0" borderId="0" xfId="0" applyNumberFormat="1" applyBorder="1" applyAlignment="1" applyProtection="1">
      <alignment horizontal="center"/>
      <protection/>
    </xf>
    <xf numFmtId="172" fontId="0" fillId="37" borderId="59" xfId="0" applyNumberFormat="1" applyFill="1" applyBorder="1" applyAlignment="1" applyProtection="1">
      <alignment horizontal="center"/>
      <protection locked="0"/>
    </xf>
    <xf numFmtId="172" fontId="0" fillId="37" borderId="10" xfId="0" applyNumberFormat="1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172" fontId="0" fillId="0" borderId="48" xfId="0" applyNumberFormat="1" applyBorder="1" applyAlignment="1" applyProtection="1">
      <alignment horizontal="right"/>
      <protection/>
    </xf>
    <xf numFmtId="0" fontId="2" fillId="0" borderId="81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0" fillId="38" borderId="82" xfId="0" applyFont="1" applyFill="1" applyBorder="1" applyAlignment="1" applyProtection="1">
      <alignment horizontal="center" vertical="center" wrapText="1"/>
      <protection/>
    </xf>
    <xf numFmtId="0" fontId="6" fillId="38" borderId="83" xfId="0" applyFont="1" applyFill="1" applyBorder="1" applyAlignment="1" applyProtection="1">
      <alignment horizontal="center" vertical="center" wrapText="1"/>
      <protection/>
    </xf>
    <xf numFmtId="0" fontId="6" fillId="38" borderId="84" xfId="0" applyFont="1" applyFill="1" applyBorder="1" applyAlignment="1" applyProtection="1">
      <alignment horizontal="center" vertical="center" wrapText="1"/>
      <protection/>
    </xf>
    <xf numFmtId="172" fontId="0" fillId="0" borderId="44" xfId="0" applyNumberFormat="1" applyBorder="1" applyAlignment="1" applyProtection="1">
      <alignment horizontal="right"/>
      <protection/>
    </xf>
    <xf numFmtId="0" fontId="0" fillId="33" borderId="45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right"/>
      <protection/>
    </xf>
    <xf numFmtId="0" fontId="0" fillId="0" borderId="85" xfId="0" applyBorder="1" applyAlignment="1" applyProtection="1">
      <alignment horizontal="right"/>
      <protection/>
    </xf>
    <xf numFmtId="0" fontId="0" fillId="0" borderId="86" xfId="0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172" fontId="0" fillId="0" borderId="38" xfId="0" applyNumberFormat="1" applyBorder="1" applyAlignment="1" applyProtection="1">
      <alignment horizontal="right"/>
      <protection/>
    </xf>
    <xf numFmtId="0" fontId="0" fillId="0" borderId="38" xfId="0" applyBorder="1" applyAlignment="1" applyProtection="1">
      <alignment horizontal="right"/>
      <protection/>
    </xf>
    <xf numFmtId="3" fontId="0" fillId="33" borderId="87" xfId="0" applyNumberFormat="1" applyFont="1" applyFill="1" applyBorder="1" applyAlignment="1" applyProtection="1">
      <alignment horizontal="right"/>
      <protection locked="0"/>
    </xf>
    <xf numFmtId="3" fontId="0" fillId="33" borderId="88" xfId="0" applyNumberFormat="1" applyFill="1" applyBorder="1" applyAlignment="1" applyProtection="1">
      <alignment horizontal="right"/>
      <protection locked="0"/>
    </xf>
    <xf numFmtId="0" fontId="0" fillId="37" borderId="59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172" fontId="0" fillId="33" borderId="33" xfId="0" applyNumberFormat="1" applyFill="1" applyBorder="1" applyAlignment="1" applyProtection="1">
      <alignment horizontal="center"/>
      <protection hidden="1" locked="0"/>
    </xf>
    <xf numFmtId="172" fontId="0" fillId="33" borderId="75" xfId="0" applyNumberFormat="1" applyFill="1" applyBorder="1" applyAlignment="1" applyProtection="1">
      <alignment horizontal="center"/>
      <protection hidden="1" locked="0"/>
    </xf>
    <xf numFmtId="172" fontId="0" fillId="37" borderId="62" xfId="0" applyNumberFormat="1" applyFill="1" applyBorder="1" applyAlignment="1" applyProtection="1">
      <alignment horizontal="right"/>
      <protection locked="0"/>
    </xf>
    <xf numFmtId="172" fontId="0" fillId="37" borderId="63" xfId="0" applyNumberFormat="1" applyFill="1" applyBorder="1" applyAlignment="1" applyProtection="1">
      <alignment horizontal="right"/>
      <protection locked="0"/>
    </xf>
    <xf numFmtId="172" fontId="0" fillId="37" borderId="89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/>
    </xf>
    <xf numFmtId="0" fontId="47" fillId="4" borderId="32" xfId="0" applyFont="1" applyFill="1" applyBorder="1" applyAlignment="1" applyProtection="1">
      <alignment horizontal="left"/>
      <protection/>
    </xf>
    <xf numFmtId="0" fontId="0" fillId="4" borderId="32" xfId="0" applyFont="1" applyFill="1" applyBorder="1" applyAlignment="1" applyProtection="1">
      <alignment horizontal="left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90" xfId="0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172" fontId="0" fillId="0" borderId="59" xfId="0" applyNumberFormat="1" applyFont="1" applyBorder="1" applyAlignment="1" applyProtection="1">
      <alignment horizontal="left"/>
      <protection/>
    </xf>
    <xf numFmtId="172" fontId="0" fillId="0" borderId="37" xfId="0" applyNumberFormat="1" applyFont="1" applyBorder="1" applyAlignment="1" applyProtection="1">
      <alignment horizontal="left"/>
      <protection/>
    </xf>
    <xf numFmtId="172" fontId="0" fillId="0" borderId="60" xfId="0" applyNumberFormat="1" applyFont="1" applyBorder="1" applyAlignment="1" applyProtection="1">
      <alignment horizontal="left"/>
      <protection/>
    </xf>
    <xf numFmtId="172" fontId="0" fillId="33" borderId="87" xfId="0" applyNumberFormat="1" applyFill="1" applyBorder="1" applyAlignment="1" applyProtection="1">
      <alignment horizontal="right"/>
      <protection locked="0"/>
    </xf>
    <xf numFmtId="172" fontId="0" fillId="33" borderId="88" xfId="0" applyNumberFormat="1" applyFill="1" applyBorder="1" applyAlignment="1" applyProtection="1">
      <alignment horizontal="right"/>
      <protection locked="0"/>
    </xf>
    <xf numFmtId="0" fontId="8" fillId="0" borderId="32" xfId="0" applyFont="1" applyFill="1" applyBorder="1" applyAlignment="1" applyProtection="1">
      <alignment vertical="top" wrapText="1"/>
      <protection/>
    </xf>
    <xf numFmtId="0" fontId="8" fillId="0" borderId="35" xfId="0" applyFont="1" applyFill="1" applyBorder="1" applyAlignment="1" applyProtection="1">
      <alignment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2">
      <selection activeCell="I55" sqref="I55:K55"/>
    </sheetView>
  </sheetViews>
  <sheetFormatPr defaultColWidth="10.7109375" defaultRowHeight="12.75"/>
  <cols>
    <col min="1" max="1" width="18.140625" style="12" customWidth="1"/>
    <col min="2" max="17" width="5.7109375" style="12" customWidth="1"/>
    <col min="18" max="18" width="3.00390625" style="11" customWidth="1"/>
    <col min="19" max="16384" width="10.7109375" style="12" customWidth="1"/>
  </cols>
  <sheetData>
    <row r="1" spans="1:17" ht="46.5" customHeight="1">
      <c r="A1" s="219" t="s">
        <v>85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</row>
    <row r="2" spans="1:17" ht="21" customHeight="1">
      <c r="A2" s="78" t="s">
        <v>43</v>
      </c>
      <c r="B2" s="78"/>
      <c r="C2" s="78"/>
      <c r="D2" s="78"/>
      <c r="E2" s="78"/>
      <c r="F2" s="78"/>
      <c r="G2" s="78"/>
      <c r="H2" s="78"/>
      <c r="I2" s="79" t="s">
        <v>42</v>
      </c>
      <c r="J2" s="79"/>
      <c r="K2" s="79"/>
      <c r="L2" s="79"/>
      <c r="M2" s="106"/>
      <c r="N2" s="107"/>
      <c r="O2" s="107"/>
      <c r="P2" s="107"/>
      <c r="Q2" s="107"/>
    </row>
    <row r="3" spans="1:17" ht="5.25" customHeight="1" thickBot="1">
      <c r="A3" s="13"/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3"/>
      <c r="N3" s="13"/>
      <c r="O3" s="13"/>
      <c r="P3" s="13"/>
      <c r="Q3" s="13"/>
    </row>
    <row r="4" spans="1:17" ht="12.75">
      <c r="A4" s="15" t="s">
        <v>3</v>
      </c>
      <c r="B4" s="224"/>
      <c r="C4" s="224"/>
      <c r="D4" s="224"/>
      <c r="E4" s="224"/>
      <c r="F4" s="224"/>
      <c r="G4" s="224"/>
      <c r="H4" s="224"/>
      <c r="I4" s="213" t="s">
        <v>6</v>
      </c>
      <c r="J4" s="214"/>
      <c r="K4" s="224"/>
      <c r="L4" s="224"/>
      <c r="M4" s="224"/>
      <c r="N4" s="224"/>
      <c r="O4" s="224"/>
      <c r="P4" s="224"/>
      <c r="Q4" s="225"/>
    </row>
    <row r="5" spans="1:17" ht="12.75">
      <c r="A5" s="16" t="s">
        <v>0</v>
      </c>
      <c r="B5" s="91"/>
      <c r="C5" s="91"/>
      <c r="D5" s="91"/>
      <c r="E5" s="91"/>
      <c r="F5" s="91"/>
      <c r="G5" s="91"/>
      <c r="H5" s="91"/>
      <c r="I5" s="215" t="s">
        <v>0</v>
      </c>
      <c r="J5" s="216"/>
      <c r="K5" s="91"/>
      <c r="L5" s="91"/>
      <c r="M5" s="91"/>
      <c r="N5" s="91"/>
      <c r="O5" s="91"/>
      <c r="P5" s="91"/>
      <c r="Q5" s="211"/>
    </row>
    <row r="6" spans="1:17" ht="12.75">
      <c r="A6" s="18" t="s">
        <v>61</v>
      </c>
      <c r="B6" s="91"/>
      <c r="C6" s="91"/>
      <c r="D6" s="91"/>
      <c r="E6" s="91"/>
      <c r="F6" s="91"/>
      <c r="G6" s="91"/>
      <c r="H6" s="91"/>
      <c r="I6" s="217" t="s">
        <v>61</v>
      </c>
      <c r="J6" s="216"/>
      <c r="K6" s="91"/>
      <c r="L6" s="91"/>
      <c r="M6" s="91"/>
      <c r="N6" s="91"/>
      <c r="O6" s="91"/>
      <c r="P6" s="91"/>
      <c r="Q6" s="211"/>
    </row>
    <row r="7" spans="1:17" ht="12.75">
      <c r="A7" s="18"/>
      <c r="B7" s="91"/>
      <c r="C7" s="91"/>
      <c r="D7" s="91"/>
      <c r="E7" s="91"/>
      <c r="F7" s="91"/>
      <c r="G7" s="91"/>
      <c r="H7" s="92"/>
      <c r="I7" s="19" t="s">
        <v>62</v>
      </c>
      <c r="J7" s="17"/>
      <c r="K7" s="91"/>
      <c r="L7" s="91"/>
      <c r="M7" s="91"/>
      <c r="N7" s="91"/>
      <c r="O7" s="91"/>
      <c r="P7" s="91"/>
      <c r="Q7" s="211"/>
    </row>
    <row r="8" spans="1:17" ht="30.75" customHeight="1">
      <c r="A8" s="20" t="s">
        <v>1</v>
      </c>
      <c r="B8" s="91"/>
      <c r="C8" s="91"/>
      <c r="D8" s="91"/>
      <c r="E8" s="91"/>
      <c r="F8" s="91"/>
      <c r="G8" s="91"/>
      <c r="H8" s="91"/>
      <c r="I8" s="204" t="s">
        <v>1</v>
      </c>
      <c r="J8" s="205"/>
      <c r="K8" s="91"/>
      <c r="L8" s="91"/>
      <c r="M8" s="91"/>
      <c r="N8" s="91"/>
      <c r="O8" s="91"/>
      <c r="P8" s="91"/>
      <c r="Q8" s="211"/>
    </row>
    <row r="9" spans="1:17" ht="13.5" thickBot="1">
      <c r="A9" s="21" t="s">
        <v>4</v>
      </c>
      <c r="B9" s="190"/>
      <c r="C9" s="190"/>
      <c r="D9" s="190"/>
      <c r="E9" s="190"/>
      <c r="F9" s="190"/>
      <c r="G9" s="190"/>
      <c r="H9" s="190"/>
      <c r="I9" s="206" t="s">
        <v>5</v>
      </c>
      <c r="J9" s="207"/>
      <c r="K9" s="190"/>
      <c r="L9" s="190"/>
      <c r="M9" s="190"/>
      <c r="N9" s="190"/>
      <c r="O9" s="190"/>
      <c r="P9" s="190"/>
      <c r="Q9" s="191"/>
    </row>
    <row r="10" spans="1:17" ht="21" customHeight="1" thickBot="1">
      <c r="A10" s="108" t="s">
        <v>82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3.5" thickBot="1">
      <c r="A11" s="22" t="s">
        <v>2</v>
      </c>
      <c r="B11" s="23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5">
        <v>16</v>
      </c>
    </row>
    <row r="12" spans="1:17" ht="13.5" thickBot="1">
      <c r="A12" s="26" t="s">
        <v>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</row>
    <row r="13" spans="1:17" ht="13.5" thickBot="1">
      <c r="A13" s="27" t="s">
        <v>51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12.75">
      <c r="A14" s="28" t="s">
        <v>2</v>
      </c>
      <c r="B14" s="23">
        <v>17</v>
      </c>
      <c r="C14" s="24">
        <v>18</v>
      </c>
      <c r="D14" s="24">
        <v>19</v>
      </c>
      <c r="E14" s="24">
        <v>20</v>
      </c>
      <c r="F14" s="24">
        <v>21</v>
      </c>
      <c r="G14" s="24">
        <v>22</v>
      </c>
      <c r="H14" s="24">
        <v>23</v>
      </c>
      <c r="I14" s="24">
        <v>24</v>
      </c>
      <c r="J14" s="24">
        <v>25</v>
      </c>
      <c r="K14" s="24">
        <v>26</v>
      </c>
      <c r="L14" s="24">
        <v>27</v>
      </c>
      <c r="M14" s="24">
        <v>28</v>
      </c>
      <c r="N14" s="24">
        <v>29</v>
      </c>
      <c r="O14" s="24">
        <v>30</v>
      </c>
      <c r="P14" s="24">
        <v>31</v>
      </c>
      <c r="Q14" s="29" t="s">
        <v>12</v>
      </c>
    </row>
    <row r="15" spans="1:17" ht="13.5" thickBot="1">
      <c r="A15" s="30" t="s">
        <v>7</v>
      </c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31">
        <f>SUM(B12:Q12,B15:P15)</f>
        <v>0</v>
      </c>
    </row>
    <row r="16" spans="1:17" ht="13.5" thickBot="1">
      <c r="A16" s="27" t="s">
        <v>51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32">
        <f>SUM(B13:Q13,B16:P16)</f>
        <v>0</v>
      </c>
    </row>
    <row r="17" spans="1:9" ht="6.75" customHeight="1" thickBot="1">
      <c r="A17" s="33"/>
      <c r="B17" s="34"/>
      <c r="C17" s="34"/>
      <c r="D17" s="34"/>
      <c r="E17" s="34"/>
      <c r="F17" s="34"/>
      <c r="G17" s="34"/>
      <c r="H17" s="34"/>
      <c r="I17" s="17"/>
    </row>
    <row r="18" spans="1:18" ht="13.5" thickBot="1">
      <c r="A18" s="245" t="s">
        <v>79</v>
      </c>
      <c r="B18" s="246"/>
      <c r="C18" s="246"/>
      <c r="D18" s="246"/>
      <c r="E18" s="246"/>
      <c r="F18" s="209"/>
      <c r="G18" s="210"/>
      <c r="I18" s="35" t="s">
        <v>86</v>
      </c>
      <c r="R18" s="12"/>
    </row>
    <row r="19" spans="1:18" ht="13.5" thickBot="1">
      <c r="A19" s="36" t="s">
        <v>54</v>
      </c>
      <c r="B19" s="37"/>
      <c r="C19" s="37"/>
      <c r="D19" s="37"/>
      <c r="E19" s="37"/>
      <c r="F19" s="235">
        <v>0</v>
      </c>
      <c r="G19" s="236"/>
      <c r="R19" s="12"/>
    </row>
    <row r="20" spans="1:7" ht="13.5" thickBot="1">
      <c r="A20" s="38" t="s">
        <v>83</v>
      </c>
      <c r="B20" s="39"/>
      <c r="C20" s="39"/>
      <c r="D20" s="39"/>
      <c r="E20" s="39"/>
      <c r="F20" s="235"/>
      <c r="G20" s="236"/>
    </row>
    <row r="21" ht="9" customHeight="1" thickBot="1"/>
    <row r="22" spans="1:17" ht="15" customHeight="1" thickBot="1">
      <c r="A22" s="40" t="s">
        <v>48</v>
      </c>
      <c r="B22" s="41"/>
      <c r="C22" s="41"/>
      <c r="D22" s="41"/>
      <c r="E22" s="41"/>
      <c r="F22" s="42"/>
      <c r="G22" s="42"/>
      <c r="H22" s="43"/>
      <c r="I22" s="203" t="s">
        <v>49</v>
      </c>
      <c r="J22" s="199"/>
      <c r="K22" s="199"/>
      <c r="L22" s="218" t="s">
        <v>84</v>
      </c>
      <c r="M22" s="199"/>
      <c r="N22" s="199"/>
      <c r="O22" s="199" t="s">
        <v>8</v>
      </c>
      <c r="P22" s="199"/>
      <c r="Q22" s="200"/>
    </row>
    <row r="23" spans="1:17" ht="12.75">
      <c r="A23" s="44" t="s">
        <v>52</v>
      </c>
      <c r="D23" s="45" t="s">
        <v>9</v>
      </c>
      <c r="F23" s="45"/>
      <c r="G23" s="45"/>
      <c r="H23" s="46" t="s">
        <v>19</v>
      </c>
      <c r="I23" s="83">
        <f>F18</f>
        <v>0</v>
      </c>
      <c r="J23" s="84"/>
      <c r="K23" s="84"/>
      <c r="L23" s="193"/>
      <c r="M23" s="194"/>
      <c r="N23" s="195"/>
      <c r="O23" s="192">
        <f>I23*L23</f>
        <v>0</v>
      </c>
      <c r="P23" s="101"/>
      <c r="Q23" s="118"/>
    </row>
    <row r="24" spans="1:17" ht="12.75">
      <c r="A24" s="44" t="s">
        <v>77</v>
      </c>
      <c r="H24" s="46" t="s">
        <v>19</v>
      </c>
      <c r="I24" s="83">
        <f>F18</f>
        <v>0</v>
      </c>
      <c r="J24" s="84"/>
      <c r="K24" s="84"/>
      <c r="L24" s="196"/>
      <c r="M24" s="197"/>
      <c r="N24" s="198"/>
      <c r="O24" s="101">
        <f>I24*L24</f>
        <v>0</v>
      </c>
      <c r="P24" s="101"/>
      <c r="Q24" s="118"/>
    </row>
    <row r="25" spans="1:17" ht="12.75">
      <c r="A25" s="44" t="s">
        <v>72</v>
      </c>
      <c r="E25" s="17"/>
      <c r="F25" s="237"/>
      <c r="G25" s="238"/>
      <c r="H25" s="46" t="s">
        <v>37</v>
      </c>
      <c r="I25" s="83">
        <f>IF(F25="",F18,F25)</f>
        <v>0</v>
      </c>
      <c r="J25" s="84"/>
      <c r="K25" s="84"/>
      <c r="L25" s="196"/>
      <c r="M25" s="197"/>
      <c r="N25" s="198"/>
      <c r="O25" s="101">
        <f>-I25*L25</f>
        <v>0</v>
      </c>
      <c r="P25" s="101"/>
      <c r="Q25" s="118"/>
    </row>
    <row r="26" spans="1:17" ht="13.5" thickBot="1">
      <c r="A26" s="45" t="s">
        <v>38</v>
      </c>
      <c r="B26" s="12" t="s">
        <v>39</v>
      </c>
      <c r="C26" s="208"/>
      <c r="D26" s="208"/>
      <c r="E26" s="208"/>
      <c r="F26" s="208"/>
      <c r="G26" s="208"/>
      <c r="H26" s="46" t="s">
        <v>19</v>
      </c>
      <c r="I26" s="185" t="s">
        <v>71</v>
      </c>
      <c r="J26" s="186"/>
      <c r="K26" s="186"/>
      <c r="L26" s="186"/>
      <c r="M26" s="186"/>
      <c r="N26" s="187"/>
      <c r="O26" s="179"/>
      <c r="P26" s="180"/>
      <c r="Q26" s="181"/>
    </row>
    <row r="27" spans="1:18" ht="13.5" thickTop="1">
      <c r="A27" s="45"/>
      <c r="B27" s="12" t="s">
        <v>11</v>
      </c>
      <c r="C27" s="93"/>
      <c r="D27" s="93"/>
      <c r="E27" s="93"/>
      <c r="F27" s="93"/>
      <c r="G27" s="93"/>
      <c r="H27" s="46" t="s">
        <v>22</v>
      </c>
      <c r="I27" s="110" t="s">
        <v>44</v>
      </c>
      <c r="J27" s="111"/>
      <c r="K27" s="111"/>
      <c r="L27" s="111"/>
      <c r="M27" s="111"/>
      <c r="N27" s="112"/>
      <c r="O27" s="113">
        <f>SUM(O23:Q26)</f>
        <v>0</v>
      </c>
      <c r="P27" s="114"/>
      <c r="Q27" s="115"/>
      <c r="R27" s="11" t="s">
        <v>16</v>
      </c>
    </row>
    <row r="28" spans="1:17" ht="6.75" customHeight="1" thickBot="1">
      <c r="A28" s="93"/>
      <c r="B28" s="93"/>
      <c r="C28" s="93"/>
      <c r="D28" s="93"/>
      <c r="E28" s="93"/>
      <c r="F28" s="93"/>
      <c r="G28" s="93"/>
      <c r="H28" s="242"/>
      <c r="I28" s="201"/>
      <c r="J28" s="202"/>
      <c r="K28" s="202"/>
      <c r="L28" s="184"/>
      <c r="M28" s="184"/>
      <c r="N28" s="184"/>
      <c r="O28" s="121"/>
      <c r="P28" s="121"/>
      <c r="Q28" s="122"/>
    </row>
    <row r="29" spans="1:17" ht="13.5" thickTop="1">
      <c r="A29" s="93"/>
      <c r="B29" s="93"/>
      <c r="C29" s="93"/>
      <c r="D29" s="93"/>
      <c r="E29" s="93"/>
      <c r="F29" s="93"/>
      <c r="G29" s="93"/>
      <c r="H29" s="242"/>
      <c r="I29" s="80" t="s">
        <v>45</v>
      </c>
      <c r="J29" s="81"/>
      <c r="K29" s="81"/>
      <c r="L29" s="81"/>
      <c r="M29" s="81"/>
      <c r="N29" s="81"/>
      <c r="O29" s="81"/>
      <c r="P29" s="81"/>
      <c r="Q29" s="82"/>
    </row>
    <row r="30" spans="1:18" ht="12.75">
      <c r="A30" s="44" t="s">
        <v>73</v>
      </c>
      <c r="D30" s="12" t="s">
        <v>9</v>
      </c>
      <c r="F30" s="188"/>
      <c r="G30" s="189"/>
      <c r="H30" s="47" t="s">
        <v>88</v>
      </c>
      <c r="I30" s="222">
        <f>F18*(1+(F30/100))</f>
        <v>0</v>
      </c>
      <c r="J30" s="101"/>
      <c r="K30" s="101"/>
      <c r="L30" s="223"/>
      <c r="M30" s="223"/>
      <c r="N30" s="223"/>
      <c r="O30" s="101">
        <f>I30*L30</f>
        <v>0</v>
      </c>
      <c r="P30" s="101"/>
      <c r="Q30" s="118"/>
      <c r="R30" s="11" t="s">
        <v>17</v>
      </c>
    </row>
    <row r="31" spans="1:18" ht="12.75">
      <c r="A31" s="45" t="s">
        <v>10</v>
      </c>
      <c r="D31" s="12" t="s">
        <v>9</v>
      </c>
      <c r="F31" s="188"/>
      <c r="G31" s="189"/>
      <c r="H31" s="47" t="s">
        <v>88</v>
      </c>
      <c r="I31" s="182">
        <f>F18*(1+(F31/100))</f>
        <v>0</v>
      </c>
      <c r="J31" s="94"/>
      <c r="K31" s="94"/>
      <c r="L31" s="183"/>
      <c r="M31" s="183"/>
      <c r="N31" s="183"/>
      <c r="O31" s="94">
        <f>I31*L31</f>
        <v>0</v>
      </c>
      <c r="P31" s="94"/>
      <c r="Q31" s="212"/>
      <c r="R31" s="11" t="s">
        <v>18</v>
      </c>
    </row>
    <row r="32" spans="1:17" ht="13.5" thickBot="1">
      <c r="A32" s="45"/>
      <c r="B32" s="45"/>
      <c r="C32" s="45"/>
      <c r="D32" s="45"/>
      <c r="E32" s="45"/>
      <c r="F32" s="45"/>
      <c r="G32" s="45"/>
      <c r="H32" s="45"/>
      <c r="I32" s="154"/>
      <c r="J32" s="155"/>
      <c r="K32" s="155"/>
      <c r="L32" s="184"/>
      <c r="M32" s="184"/>
      <c r="N32" s="184"/>
      <c r="O32" s="121"/>
      <c r="P32" s="121"/>
      <c r="Q32" s="122"/>
    </row>
    <row r="33" spans="1:18" ht="14.25" thickBot="1" thickTop="1">
      <c r="A33" s="48" t="s">
        <v>74</v>
      </c>
      <c r="B33" s="41"/>
      <c r="C33" s="41"/>
      <c r="D33" s="41"/>
      <c r="E33" s="41"/>
      <c r="F33" s="41"/>
      <c r="G33" s="41"/>
      <c r="H33" s="43"/>
      <c r="I33" s="151" t="s">
        <v>70</v>
      </c>
      <c r="J33" s="152"/>
      <c r="K33" s="152"/>
      <c r="L33" s="152"/>
      <c r="M33" s="152"/>
      <c r="N33" s="153"/>
      <c r="O33" s="239"/>
      <c r="P33" s="240"/>
      <c r="Q33" s="241"/>
      <c r="R33" s="49" t="s">
        <v>20</v>
      </c>
    </row>
    <row r="34" spans="1:18" ht="14.25" thickBot="1" thickTop="1">
      <c r="A34" s="247"/>
      <c r="B34" s="247"/>
      <c r="C34" s="247"/>
      <c r="D34" s="247"/>
      <c r="E34" s="247"/>
      <c r="F34" s="247"/>
      <c r="G34" s="247"/>
      <c r="H34" s="248"/>
      <c r="I34" s="151" t="s">
        <v>69</v>
      </c>
      <c r="J34" s="152"/>
      <c r="K34" s="152"/>
      <c r="L34" s="152"/>
      <c r="M34" s="152"/>
      <c r="N34" s="153"/>
      <c r="O34" s="176">
        <f>SUM(O27,O30:Q31,O33)</f>
        <v>0</v>
      </c>
      <c r="P34" s="177"/>
      <c r="Q34" s="178"/>
      <c r="R34" s="49" t="s">
        <v>23</v>
      </c>
    </row>
    <row r="35" spans="1:21" ht="6.75" customHeight="1" thickBo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U35" s="50"/>
    </row>
    <row r="36" spans="1:17" ht="13.5" thickBot="1">
      <c r="A36" s="40" t="s">
        <v>41</v>
      </c>
      <c r="B36" s="41"/>
      <c r="C36" s="41"/>
      <c r="D36" s="41"/>
      <c r="E36" s="41"/>
      <c r="F36" s="41"/>
      <c r="G36" s="41"/>
      <c r="H36" s="51"/>
      <c r="I36" s="166" t="s">
        <v>14</v>
      </c>
      <c r="J36" s="167"/>
      <c r="K36" s="168"/>
      <c r="L36" s="159" t="s">
        <v>13</v>
      </c>
      <c r="M36" s="159"/>
      <c r="N36" s="159"/>
      <c r="O36" s="160" t="s">
        <v>8</v>
      </c>
      <c r="P36" s="161"/>
      <c r="Q36" s="162"/>
    </row>
    <row r="37" spans="1:17" ht="12.75">
      <c r="A37" s="45" t="s">
        <v>55</v>
      </c>
      <c r="B37" s="52"/>
      <c r="C37" s="52"/>
      <c r="D37" s="52"/>
      <c r="E37" s="52"/>
      <c r="F37" s="52"/>
      <c r="G37" s="52"/>
      <c r="H37" s="46"/>
      <c r="I37" s="163" t="s">
        <v>56</v>
      </c>
      <c r="J37" s="164"/>
      <c r="K37" s="164"/>
      <c r="L37" s="164"/>
      <c r="M37" s="164"/>
      <c r="N37" s="164"/>
      <c r="O37" s="164"/>
      <c r="P37" s="164"/>
      <c r="Q37" s="165"/>
    </row>
    <row r="38" spans="1:17" ht="12.75">
      <c r="A38" s="45" t="s">
        <v>15</v>
      </c>
      <c r="H38" s="46" t="s">
        <v>19</v>
      </c>
      <c r="I38" s="87">
        <f>O27*0.9825</f>
        <v>0</v>
      </c>
      <c r="J38" s="88"/>
      <c r="K38" s="88"/>
      <c r="L38" s="89">
        <v>0.051</v>
      </c>
      <c r="M38" s="89"/>
      <c r="N38" s="89"/>
      <c r="O38" s="94">
        <f>I38*L38</f>
        <v>0</v>
      </c>
      <c r="P38" s="95"/>
      <c r="Q38" s="96"/>
    </row>
    <row r="39" spans="1:18" ht="12.75">
      <c r="A39" s="44" t="s">
        <v>78</v>
      </c>
      <c r="H39" s="46"/>
      <c r="I39" s="87">
        <f>O27*0.9825</f>
        <v>0</v>
      </c>
      <c r="J39" s="88"/>
      <c r="K39" s="88"/>
      <c r="L39" s="89">
        <v>0.029</v>
      </c>
      <c r="M39" s="89"/>
      <c r="N39" s="89"/>
      <c r="O39" s="94">
        <f>I39*L39</f>
        <v>0</v>
      </c>
      <c r="P39" s="95"/>
      <c r="Q39" s="96"/>
      <c r="R39" s="49" t="s">
        <v>24</v>
      </c>
    </row>
    <row r="40" spans="1:17" ht="12.75">
      <c r="A40" s="53"/>
      <c r="B40" s="52"/>
      <c r="C40" s="52"/>
      <c r="D40" s="52"/>
      <c r="E40" s="52"/>
      <c r="F40" s="52"/>
      <c r="G40" s="52"/>
      <c r="H40" s="46"/>
      <c r="I40" s="169" t="s">
        <v>57</v>
      </c>
      <c r="J40" s="170"/>
      <c r="K40" s="170"/>
      <c r="L40" s="170"/>
      <c r="M40" s="170"/>
      <c r="N40" s="170"/>
      <c r="O40" s="170"/>
      <c r="P40" s="170"/>
      <c r="Q40" s="171"/>
    </row>
    <row r="41" spans="1:17" ht="12.75">
      <c r="A41" s="45" t="s">
        <v>46</v>
      </c>
      <c r="H41" s="46" t="s">
        <v>19</v>
      </c>
      <c r="I41" s="157">
        <f>(O30+O31)*0.9825</f>
        <v>0</v>
      </c>
      <c r="J41" s="158"/>
      <c r="K41" s="158"/>
      <c r="L41" s="172">
        <v>0.08</v>
      </c>
      <c r="M41" s="86"/>
      <c r="N41" s="86"/>
      <c r="O41" s="173">
        <f>I41*L41</f>
        <v>0</v>
      </c>
      <c r="P41" s="174"/>
      <c r="Q41" s="175"/>
    </row>
    <row r="42" spans="1:17" ht="6.75" customHeight="1" thickBot="1">
      <c r="A42" s="254"/>
      <c r="B42" s="254"/>
      <c r="C42" s="254"/>
      <c r="D42" s="254"/>
      <c r="E42" s="254"/>
      <c r="F42" s="254"/>
      <c r="G42" s="254"/>
      <c r="H42" s="255"/>
      <c r="I42" s="154"/>
      <c r="J42" s="155"/>
      <c r="K42" s="155"/>
      <c r="L42" s="156"/>
      <c r="M42" s="156"/>
      <c r="N42" s="156"/>
      <c r="O42" s="119"/>
      <c r="P42" s="119"/>
      <c r="Q42" s="120"/>
    </row>
    <row r="43" spans="1:17" ht="13.5" thickTop="1">
      <c r="A43" s="54" t="s">
        <v>50</v>
      </c>
      <c r="B43" s="55"/>
      <c r="C43" s="55"/>
      <c r="D43" s="55"/>
      <c r="E43" s="55"/>
      <c r="F43" s="55"/>
      <c r="G43" s="55"/>
      <c r="H43" s="56"/>
      <c r="I43" s="57"/>
      <c r="J43" s="58"/>
      <c r="K43" s="59"/>
      <c r="L43" s="59" t="s">
        <v>59</v>
      </c>
      <c r="M43" s="59"/>
      <c r="N43" s="58"/>
      <c r="O43" s="58"/>
      <c r="P43" s="58"/>
      <c r="Q43" s="60"/>
    </row>
    <row r="44" spans="1:17" ht="12.75">
      <c r="A44" s="45" t="s">
        <v>36</v>
      </c>
      <c r="H44" s="46" t="s">
        <v>19</v>
      </c>
      <c r="I44" s="87">
        <f>O34</f>
        <v>0</v>
      </c>
      <c r="J44" s="88"/>
      <c r="K44" s="88"/>
      <c r="L44" s="89">
        <v>0.0805</v>
      </c>
      <c r="M44" s="89"/>
      <c r="N44" s="89"/>
      <c r="O44" s="94">
        <f>I44*L44</f>
        <v>0</v>
      </c>
      <c r="P44" s="95"/>
      <c r="Q44" s="96"/>
    </row>
    <row r="45" spans="1:17" ht="12.75">
      <c r="A45" s="45" t="s">
        <v>26</v>
      </c>
      <c r="H45" s="46" t="s">
        <v>19</v>
      </c>
      <c r="I45" s="87">
        <f>O34</f>
        <v>0</v>
      </c>
      <c r="J45" s="88"/>
      <c r="K45" s="88"/>
      <c r="L45" s="89">
        <v>0.024</v>
      </c>
      <c r="M45" s="89"/>
      <c r="N45" s="89"/>
      <c r="O45" s="94">
        <f>I45*L45</f>
        <v>0</v>
      </c>
      <c r="P45" s="95"/>
      <c r="Q45" s="96"/>
    </row>
    <row r="46" spans="1:17" ht="12.75">
      <c r="A46" s="45" t="s">
        <v>89</v>
      </c>
      <c r="H46" s="46" t="s">
        <v>19</v>
      </c>
      <c r="I46" s="87">
        <f>O34</f>
        <v>0</v>
      </c>
      <c r="J46" s="88"/>
      <c r="K46" s="88"/>
      <c r="L46" s="89">
        <v>0.031</v>
      </c>
      <c r="M46" s="90"/>
      <c r="N46" s="90"/>
      <c r="O46" s="94">
        <f>I46*L46</f>
        <v>0</v>
      </c>
      <c r="P46" s="95"/>
      <c r="Q46" s="96"/>
    </row>
    <row r="47" spans="1:17" ht="12.75">
      <c r="A47" s="45" t="s">
        <v>27</v>
      </c>
      <c r="H47" s="46" t="s">
        <v>19</v>
      </c>
      <c r="I47" s="87">
        <f>O34</f>
        <v>0</v>
      </c>
      <c r="J47" s="88"/>
      <c r="K47" s="88"/>
      <c r="L47" s="89">
        <v>0.008</v>
      </c>
      <c r="M47" s="90"/>
      <c r="N47" s="90"/>
      <c r="O47" s="94">
        <f>I47*L47</f>
        <v>0</v>
      </c>
      <c r="P47" s="95"/>
      <c r="Q47" s="96"/>
    </row>
    <row r="48" spans="1:17" ht="12.75">
      <c r="A48" s="44" t="s">
        <v>47</v>
      </c>
      <c r="H48" s="46" t="s">
        <v>19</v>
      </c>
      <c r="I48" s="157">
        <f>O34</f>
        <v>0</v>
      </c>
      <c r="J48" s="158"/>
      <c r="K48" s="158"/>
      <c r="L48" s="85">
        <v>0.0115</v>
      </c>
      <c r="M48" s="86"/>
      <c r="N48" s="86"/>
      <c r="O48" s="173">
        <f>I48*L48</f>
        <v>0</v>
      </c>
      <c r="P48" s="174"/>
      <c r="Q48" s="175"/>
    </row>
    <row r="49" spans="1:17" ht="7.5" customHeight="1" thickBot="1">
      <c r="A49" s="41"/>
      <c r="B49" s="41"/>
      <c r="C49" s="41"/>
      <c r="D49" s="41"/>
      <c r="E49" s="41"/>
      <c r="F49" s="41"/>
      <c r="G49" s="41"/>
      <c r="H49" s="51"/>
      <c r="I49" s="154"/>
      <c r="J49" s="155"/>
      <c r="K49" s="155"/>
      <c r="L49" s="156"/>
      <c r="M49" s="156"/>
      <c r="N49" s="156"/>
      <c r="O49" s="119"/>
      <c r="P49" s="119"/>
      <c r="Q49" s="120"/>
    </row>
    <row r="50" spans="1:18" ht="14.25" thickBot="1" thickTop="1">
      <c r="A50" s="45"/>
      <c r="H50" s="46" t="s">
        <v>22</v>
      </c>
      <c r="I50" s="151" t="s">
        <v>21</v>
      </c>
      <c r="J50" s="152"/>
      <c r="K50" s="152"/>
      <c r="L50" s="152"/>
      <c r="M50" s="152"/>
      <c r="N50" s="153"/>
      <c r="O50" s="148">
        <f>SUM(O44:Q48,O41)+SUM(O38:Q39)</f>
        <v>0</v>
      </c>
      <c r="P50" s="149"/>
      <c r="Q50" s="150"/>
      <c r="R50" s="49" t="s">
        <v>25</v>
      </c>
    </row>
    <row r="51" spans="1:17" ht="6.75" customHeight="1" thickBot="1">
      <c r="A51" s="45"/>
      <c r="H51" s="46"/>
      <c r="I51" s="231"/>
      <c r="J51" s="231"/>
      <c r="K51" s="231"/>
      <c r="L51" s="224"/>
      <c r="M51" s="224"/>
      <c r="N51" s="224"/>
      <c r="O51" s="232"/>
      <c r="P51" s="232"/>
      <c r="Q51" s="232"/>
    </row>
    <row r="52" spans="1:18" ht="13.5" thickBot="1">
      <c r="A52" s="45"/>
      <c r="B52" s="45"/>
      <c r="C52" s="45"/>
      <c r="D52" s="45"/>
      <c r="E52" s="45"/>
      <c r="F52" s="45"/>
      <c r="G52" s="45"/>
      <c r="H52" s="61"/>
      <c r="I52" s="145" t="s">
        <v>67</v>
      </c>
      <c r="J52" s="229"/>
      <c r="K52" s="229"/>
      <c r="L52" s="229"/>
      <c r="M52" s="229"/>
      <c r="N52" s="230"/>
      <c r="O52" s="139">
        <f>O34-O50</f>
        <v>0</v>
      </c>
      <c r="P52" s="139"/>
      <c r="Q52" s="140"/>
      <c r="R52" s="49" t="s">
        <v>58</v>
      </c>
    </row>
    <row r="53" spans="1:8" ht="6.75" customHeight="1" thickBot="1">
      <c r="A53" s="45"/>
      <c r="H53" s="46"/>
    </row>
    <row r="54" spans="1:17" ht="13.5" thickBot="1">
      <c r="A54" s="40" t="s">
        <v>40</v>
      </c>
      <c r="B54" s="41"/>
      <c r="C54" s="41"/>
      <c r="D54" s="41"/>
      <c r="E54" s="41"/>
      <c r="F54" s="41"/>
      <c r="G54" s="41"/>
      <c r="H54" s="51"/>
      <c r="I54" s="105" t="s">
        <v>87</v>
      </c>
      <c r="J54" s="98"/>
      <c r="K54" s="98"/>
      <c r="L54" s="97" t="s">
        <v>53</v>
      </c>
      <c r="M54" s="98"/>
      <c r="N54" s="98"/>
      <c r="O54" s="97" t="s">
        <v>8</v>
      </c>
      <c r="P54" s="98"/>
      <c r="Q54" s="99"/>
    </row>
    <row r="55" spans="1:17" ht="12.75">
      <c r="A55" s="45" t="s">
        <v>30</v>
      </c>
      <c r="H55" s="46" t="s">
        <v>19</v>
      </c>
      <c r="I55" s="116"/>
      <c r="J55" s="117"/>
      <c r="K55" s="117"/>
      <c r="L55" s="100"/>
      <c r="M55" s="100"/>
      <c r="N55" s="100"/>
      <c r="O55" s="101">
        <f>I55*L55</f>
        <v>0</v>
      </c>
      <c r="P55" s="102"/>
      <c r="Q55" s="103"/>
    </row>
    <row r="56" spans="1:17" ht="12.75">
      <c r="A56" s="45" t="s">
        <v>28</v>
      </c>
      <c r="H56" s="46" t="s">
        <v>19</v>
      </c>
      <c r="I56" s="76"/>
      <c r="J56" s="77"/>
      <c r="K56" s="77"/>
      <c r="L56" s="104"/>
      <c r="M56" s="104"/>
      <c r="N56" s="104"/>
      <c r="O56" s="94">
        <f>I56*L56</f>
        <v>0</v>
      </c>
      <c r="P56" s="95"/>
      <c r="Q56" s="96"/>
    </row>
    <row r="57" spans="1:17" ht="12.75">
      <c r="A57" s="62" t="s">
        <v>29</v>
      </c>
      <c r="H57" s="46"/>
      <c r="I57" s="76"/>
      <c r="J57" s="77"/>
      <c r="K57" s="77"/>
      <c r="L57" s="104"/>
      <c r="M57" s="104"/>
      <c r="N57" s="104"/>
      <c r="O57" s="94">
        <f>I57*L57</f>
        <v>0</v>
      </c>
      <c r="P57" s="95"/>
      <c r="Q57" s="96"/>
    </row>
    <row r="58" spans="1:17" ht="13.5" thickBot="1">
      <c r="A58" s="48" t="s">
        <v>75</v>
      </c>
      <c r="B58" s="41"/>
      <c r="C58" s="41"/>
      <c r="D58" s="41"/>
      <c r="E58" s="41"/>
      <c r="F58" s="41"/>
      <c r="G58" s="41"/>
      <c r="H58" s="51" t="s">
        <v>19</v>
      </c>
      <c r="I58" s="76"/>
      <c r="J58" s="77"/>
      <c r="K58" s="77"/>
      <c r="L58" s="104"/>
      <c r="M58" s="104"/>
      <c r="N58" s="104"/>
      <c r="O58" s="226">
        <f>I58*L58</f>
        <v>0</v>
      </c>
      <c r="P58" s="227"/>
      <c r="Q58" s="228"/>
    </row>
    <row r="59" spans="1:18" ht="14.25" thickBot="1" thickTop="1">
      <c r="A59" s="45"/>
      <c r="H59" s="46" t="s">
        <v>22</v>
      </c>
      <c r="I59" s="151" t="s">
        <v>31</v>
      </c>
      <c r="J59" s="152"/>
      <c r="K59" s="152"/>
      <c r="L59" s="152"/>
      <c r="M59" s="152"/>
      <c r="N59" s="153"/>
      <c r="O59" s="148">
        <f>SUM(O55:Q58)</f>
        <v>0</v>
      </c>
      <c r="P59" s="149"/>
      <c r="Q59" s="150"/>
      <c r="R59" s="49" t="s">
        <v>60</v>
      </c>
    </row>
    <row r="60" spans="2:17" ht="13.5" thickBot="1">
      <c r="B60" s="45"/>
      <c r="C60" s="45"/>
      <c r="D60" s="45"/>
      <c r="E60" s="45"/>
      <c r="F60" s="45"/>
      <c r="G60" s="45"/>
      <c r="H60" s="61"/>
      <c r="I60" s="63"/>
      <c r="J60" s="63"/>
      <c r="K60" s="63"/>
      <c r="L60" s="63"/>
      <c r="M60" s="63"/>
      <c r="N60" s="63"/>
      <c r="O60" s="64"/>
      <c r="P60" s="64"/>
      <c r="Q60" s="64"/>
    </row>
    <row r="61" spans="1:17" ht="13.5" thickBot="1">
      <c r="A61" s="65" t="s">
        <v>80</v>
      </c>
      <c r="B61" s="66"/>
      <c r="C61" s="66"/>
      <c r="D61" s="66"/>
      <c r="E61" s="66"/>
      <c r="F61" s="66"/>
      <c r="G61" s="66"/>
      <c r="H61" s="67"/>
      <c r="I61" s="249"/>
      <c r="J61" s="250"/>
      <c r="K61" s="250"/>
      <c r="L61" s="250"/>
      <c r="M61" s="250"/>
      <c r="N61" s="251"/>
      <c r="O61" s="68"/>
      <c r="P61" s="69" t="s">
        <v>8</v>
      </c>
      <c r="Q61" s="70"/>
    </row>
    <row r="62" spans="1:18" ht="13.5" thickBot="1">
      <c r="A62" s="243" t="s">
        <v>81</v>
      </c>
      <c r="B62" s="244"/>
      <c r="C62" s="244"/>
      <c r="D62" s="244"/>
      <c r="E62" s="244"/>
      <c r="F62" s="244"/>
      <c r="G62" s="244"/>
      <c r="H62" s="71"/>
      <c r="I62" s="145"/>
      <c r="J62" s="229"/>
      <c r="K62" s="229"/>
      <c r="L62" s="229"/>
      <c r="M62" s="229"/>
      <c r="N62" s="230"/>
      <c r="O62" s="252"/>
      <c r="P62" s="253"/>
      <c r="Q62" s="253"/>
      <c r="R62" s="49" t="s">
        <v>65</v>
      </c>
    </row>
    <row r="63" spans="1:8" ht="6.75" customHeight="1" thickBot="1">
      <c r="A63" s="44"/>
      <c r="B63" s="45"/>
      <c r="C63" s="45"/>
      <c r="D63" s="45"/>
      <c r="E63" s="45"/>
      <c r="F63" s="45"/>
      <c r="G63" s="45"/>
      <c r="H63" s="46"/>
    </row>
    <row r="64" spans="1:17" ht="12.75">
      <c r="A64" s="72" t="s">
        <v>32</v>
      </c>
      <c r="B64" s="125"/>
      <c r="C64" s="125"/>
      <c r="D64" s="73" t="s">
        <v>33</v>
      </c>
      <c r="E64" s="123"/>
      <c r="F64" s="123"/>
      <c r="G64" s="124"/>
      <c r="H64" s="53"/>
      <c r="I64" s="126" t="s">
        <v>68</v>
      </c>
      <c r="J64" s="127"/>
      <c r="K64" s="127"/>
      <c r="L64" s="127"/>
      <c r="M64" s="127"/>
      <c r="N64" s="128"/>
      <c r="O64" s="141">
        <f>O52+O59+P63</f>
        <v>0</v>
      </c>
      <c r="P64" s="141"/>
      <c r="Q64" s="142"/>
    </row>
    <row r="65" spans="1:17" ht="12.75" thickBot="1">
      <c r="A65" s="132" t="s">
        <v>34</v>
      </c>
      <c r="B65" s="133"/>
      <c r="C65" s="133"/>
      <c r="D65" s="133"/>
      <c r="E65" s="133"/>
      <c r="F65" s="133"/>
      <c r="G65" s="134"/>
      <c r="H65" s="53"/>
      <c r="I65" s="129"/>
      <c r="J65" s="130"/>
      <c r="K65" s="130"/>
      <c r="L65" s="130"/>
      <c r="M65" s="130"/>
      <c r="N65" s="131"/>
      <c r="O65" s="143"/>
      <c r="P65" s="143"/>
      <c r="Q65" s="144"/>
    </row>
    <row r="66" spans="1:8" ht="6.75" customHeight="1" thickBot="1">
      <c r="A66" s="132"/>
      <c r="B66" s="133"/>
      <c r="C66" s="133"/>
      <c r="D66" s="133"/>
      <c r="E66" s="133"/>
      <c r="F66" s="133"/>
      <c r="G66" s="134"/>
      <c r="H66" s="74"/>
    </row>
    <row r="67" spans="1:17" ht="12.75" thickBot="1">
      <c r="A67" s="135"/>
      <c r="B67" s="136"/>
      <c r="C67" s="136"/>
      <c r="D67" s="136"/>
      <c r="E67" s="136"/>
      <c r="F67" s="136"/>
      <c r="G67" s="137"/>
      <c r="H67" s="74"/>
      <c r="I67" s="145" t="s">
        <v>66</v>
      </c>
      <c r="J67" s="146"/>
      <c r="K67" s="146"/>
      <c r="L67" s="146"/>
      <c r="M67" s="146"/>
      <c r="N67" s="147"/>
      <c r="O67" s="138">
        <f>O52+O39</f>
        <v>0</v>
      </c>
      <c r="P67" s="139"/>
      <c r="Q67" s="140"/>
    </row>
    <row r="68" ht="409.5">
      <c r="A68" s="12" t="s">
        <v>35</v>
      </c>
    </row>
    <row r="69" spans="9:17" ht="12.75" thickBot="1">
      <c r="I69" s="75" t="s">
        <v>63</v>
      </c>
      <c r="K69" s="75" t="s">
        <v>76</v>
      </c>
      <c r="M69" s="75"/>
      <c r="O69" s="233" t="s">
        <v>64</v>
      </c>
      <c r="P69" s="234"/>
      <c r="Q69" s="234" t="s">
        <v>64</v>
      </c>
    </row>
  </sheetData>
  <sheetProtection password="8351" sheet="1" objects="1" scenarios="1" selectLockedCells="1"/>
  <mergeCells count="140">
    <mergeCell ref="I62:N62"/>
    <mergeCell ref="A18:E18"/>
    <mergeCell ref="A34:H34"/>
    <mergeCell ref="A35:Q35"/>
    <mergeCell ref="I61:N61"/>
    <mergeCell ref="O62:Q62"/>
    <mergeCell ref="O57:Q57"/>
    <mergeCell ref="L45:N45"/>
    <mergeCell ref="A42:H42"/>
    <mergeCell ref="A29:H29"/>
    <mergeCell ref="O69:Q69"/>
    <mergeCell ref="F19:G19"/>
    <mergeCell ref="F20:G20"/>
    <mergeCell ref="F25:G25"/>
    <mergeCell ref="I33:N33"/>
    <mergeCell ref="O33:Q33"/>
    <mergeCell ref="I57:K57"/>
    <mergeCell ref="L57:N57"/>
    <mergeCell ref="A28:H28"/>
    <mergeCell ref="A62:G62"/>
    <mergeCell ref="L58:N58"/>
    <mergeCell ref="O58:Q58"/>
    <mergeCell ref="I52:N52"/>
    <mergeCell ref="I45:K45"/>
    <mergeCell ref="O45:Q45"/>
    <mergeCell ref="O52:Q52"/>
    <mergeCell ref="I51:K51"/>
    <mergeCell ref="L51:N51"/>
    <mergeCell ref="O51:Q51"/>
    <mergeCell ref="O48:Q48"/>
    <mergeCell ref="A1:Q1"/>
    <mergeCell ref="I30:K30"/>
    <mergeCell ref="L30:N30"/>
    <mergeCell ref="O30:Q30"/>
    <mergeCell ref="F30:G30"/>
    <mergeCell ref="B4:H4"/>
    <mergeCell ref="B5:H5"/>
    <mergeCell ref="B6:H6"/>
    <mergeCell ref="B8:H8"/>
    <mergeCell ref="K4:Q4"/>
    <mergeCell ref="K5:Q5"/>
    <mergeCell ref="K6:Q6"/>
    <mergeCell ref="K8:Q8"/>
    <mergeCell ref="O31:Q31"/>
    <mergeCell ref="I4:J4"/>
    <mergeCell ref="I5:J5"/>
    <mergeCell ref="I6:J6"/>
    <mergeCell ref="O24:Q24"/>
    <mergeCell ref="K7:Q7"/>
    <mergeCell ref="L22:N22"/>
    <mergeCell ref="L24:N24"/>
    <mergeCell ref="I8:J8"/>
    <mergeCell ref="I9:J9"/>
    <mergeCell ref="B9:H9"/>
    <mergeCell ref="C26:G26"/>
    <mergeCell ref="F18:G18"/>
    <mergeCell ref="F31:G31"/>
    <mergeCell ref="K9:Q9"/>
    <mergeCell ref="O23:Q23"/>
    <mergeCell ref="L23:N23"/>
    <mergeCell ref="I23:K23"/>
    <mergeCell ref="L25:N25"/>
    <mergeCell ref="O22:Q22"/>
    <mergeCell ref="I28:K28"/>
    <mergeCell ref="I22:K22"/>
    <mergeCell ref="I24:K24"/>
    <mergeCell ref="O34:Q34"/>
    <mergeCell ref="I34:N34"/>
    <mergeCell ref="O26:Q26"/>
    <mergeCell ref="I31:K31"/>
    <mergeCell ref="L31:N31"/>
    <mergeCell ref="O28:Q28"/>
    <mergeCell ref="I32:K32"/>
    <mergeCell ref="L32:N32"/>
    <mergeCell ref="L28:N28"/>
    <mergeCell ref="I26:N26"/>
    <mergeCell ref="I42:K42"/>
    <mergeCell ref="I39:K39"/>
    <mergeCell ref="L39:N39"/>
    <mergeCell ref="O39:Q39"/>
    <mergeCell ref="I40:Q40"/>
    <mergeCell ref="I41:K41"/>
    <mergeCell ref="L41:N41"/>
    <mergeCell ref="O41:Q41"/>
    <mergeCell ref="L42:N42"/>
    <mergeCell ref="I48:K48"/>
    <mergeCell ref="I47:K47"/>
    <mergeCell ref="L36:N36"/>
    <mergeCell ref="O36:Q36"/>
    <mergeCell ref="I38:K38"/>
    <mergeCell ref="L38:N38"/>
    <mergeCell ref="O38:Q38"/>
    <mergeCell ref="I37:Q37"/>
    <mergeCell ref="I36:K36"/>
    <mergeCell ref="O42:Q42"/>
    <mergeCell ref="O59:Q59"/>
    <mergeCell ref="I59:N59"/>
    <mergeCell ref="L44:N44"/>
    <mergeCell ref="O44:Q44"/>
    <mergeCell ref="O50:Q50"/>
    <mergeCell ref="I50:N50"/>
    <mergeCell ref="O46:Q46"/>
    <mergeCell ref="I49:K49"/>
    <mergeCell ref="L49:N49"/>
    <mergeCell ref="O47:Q47"/>
    <mergeCell ref="E64:G64"/>
    <mergeCell ref="B64:C64"/>
    <mergeCell ref="I64:N65"/>
    <mergeCell ref="A65:G67"/>
    <mergeCell ref="O67:Q67"/>
    <mergeCell ref="O64:Q65"/>
    <mergeCell ref="I67:N67"/>
    <mergeCell ref="M2:Q2"/>
    <mergeCell ref="A10:Q10"/>
    <mergeCell ref="I27:N27"/>
    <mergeCell ref="O27:Q27"/>
    <mergeCell ref="I55:K55"/>
    <mergeCell ref="O25:Q25"/>
    <mergeCell ref="O49:Q49"/>
    <mergeCell ref="O32:Q32"/>
    <mergeCell ref="I44:K44"/>
    <mergeCell ref="L47:N47"/>
    <mergeCell ref="O56:Q56"/>
    <mergeCell ref="L54:N54"/>
    <mergeCell ref="O54:Q54"/>
    <mergeCell ref="L55:N55"/>
    <mergeCell ref="O55:Q55"/>
    <mergeCell ref="I56:K56"/>
    <mergeCell ref="L56:N56"/>
    <mergeCell ref="I54:K54"/>
    <mergeCell ref="I58:K58"/>
    <mergeCell ref="A2:H2"/>
    <mergeCell ref="I2:L2"/>
    <mergeCell ref="I29:Q29"/>
    <mergeCell ref="I25:K25"/>
    <mergeCell ref="L48:N48"/>
    <mergeCell ref="I46:K46"/>
    <mergeCell ref="L46:N46"/>
    <mergeCell ref="B7:H7"/>
    <mergeCell ref="C27:G27"/>
  </mergeCells>
  <conditionalFormatting sqref="O55:Q56 O25:Q25 I25:K25 O30:Q31 O58:Q58 I26">
    <cfRule type="cellIs" priority="7" dxfId="3" operator="equal" stopIfTrue="1">
      <formula>0</formula>
    </cfRule>
  </conditionalFormatting>
  <conditionalFormatting sqref="L55:N56 L24:N25 L30:N31 L58:N58">
    <cfRule type="cellIs" priority="8" dxfId="0" operator="equal" stopIfTrue="1">
      <formula>0</formula>
    </cfRule>
  </conditionalFormatting>
  <conditionalFormatting sqref="O57:Q57">
    <cfRule type="cellIs" priority="5" dxfId="3" operator="equal" stopIfTrue="1">
      <formula>0</formula>
    </cfRule>
  </conditionalFormatting>
  <conditionalFormatting sqref="L57:N57">
    <cfRule type="cellIs" priority="6" dxfId="0" operator="equal" stopIfTrue="1">
      <formula>0</formula>
    </cfRule>
  </conditionalFormatting>
  <conditionalFormatting sqref="O26:Q26">
    <cfRule type="cellIs" priority="2" dxfId="0" operator="equal" stopIfTrue="1">
      <formula>0</formula>
    </cfRule>
  </conditionalFormatting>
  <conditionalFormatting sqref="L23:N23">
    <cfRule type="cellIs" priority="1" dxfId="0" operator="equal" stopIfTrue="1">
      <formula>0</formula>
    </cfRule>
  </conditionalFormatting>
  <printOptions/>
  <pageMargins left="0.35433070866141736" right="0.31496062992125984" top="0.3937007874015748" bottom="0.5118110236220472" header="0.3937007874015748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</dc:creator>
  <cp:keywords/>
  <dc:description/>
  <cp:lastModifiedBy>Philippe Lemonnier</cp:lastModifiedBy>
  <cp:lastPrinted>2012-11-09T06:42:10Z</cp:lastPrinted>
  <dcterms:created xsi:type="dcterms:W3CDTF">2007-12-01T09:20:10Z</dcterms:created>
  <dcterms:modified xsi:type="dcterms:W3CDTF">2017-01-25T09:29:35Z</dcterms:modified>
  <cp:category/>
  <cp:version/>
  <cp:contentType/>
  <cp:contentStatus/>
</cp:coreProperties>
</file>